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1"/>
  </bookViews>
  <sheets>
    <sheet name="anexo" sheetId="17" r:id="rId1"/>
    <sheet name="janeiro" sheetId="16" r:id="rId2"/>
  </sheets>
  <definedNames>
    <definedName name="_xlnm._FilterDatabase" localSheetId="1" hidden="1">'janeiro'!$A$1:$H$9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<sst xmlns="http://schemas.openxmlformats.org/spreadsheetml/2006/main" count="152" uniqueCount="119">
  <si>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</si>
  <si>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</si>
  <si>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</si>
  <si>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</si>
  <si>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</si>
  <si>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</si>
  <si>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</si>
  <si>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</si>
  <si>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</si>
  <si>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</si>
  <si>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</si>
  <si>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</si>
  <si>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</si>
  <si>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</si>
  <si>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</si>
  <si>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</si>
  <si>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</si>
  <si>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</si>
  <si>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</si>
  <si>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</si>
  <si>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</si>
  <si>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</si>
  <si>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</si>
  <si>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</si>
  <si>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</si>
  <si>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</si>
  <si>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</si>
  <si>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</si>
  <si>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</si>
  <si>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</si>
  <si>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</si>
  <si>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</si>
  <si>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</si>
  <si>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</si>
  <si>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</si>
  <si>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</si>
  <si>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</si>
  <si>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</si>
  <si>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</si>
  <si>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</si>
  <si>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</si>
  <si>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</si>
  <si>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</si>
  <si>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</si>
  <si>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</si>
  <si>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</si>
  <si>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</si>
  <si>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</si>
  <si>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</si>
  <si>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</si>
  <si>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</si>
  <si>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</si>
  <si>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</si>
  <si>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</si>
  <si>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</si>
  <si>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</si>
  <si>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</si>
  <si>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</si>
  <si>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</si>
  <si>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</si>
  <si>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</si>
  <si>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</si>
  <si>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</si>
  <si>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</si>
  <si>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</si>
  <si>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</si>
  <si>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</si>
  <si>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</si>
  <si>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</si>
  <si>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</si>
  <si>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</si>
  <si>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</si>
  <si>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</si>
  <si>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</si>
  <si>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</si>
  <si>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</si>
  <si>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</si>
  <si>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</si>
  <si>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</si>
  <si>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</si>
  <si>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</si>
  <si>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</si>
  <si>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</si>
  <si>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</si>
  <si>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</si>
  <si>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</si>
  <si>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</si>
  <si>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</si>
  <si>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</si>
  <si>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</si>
  <si>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</si>
  <si>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</si>
  <si>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</si>
  <si>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O signatário, na qualidade de representante da Santa Casa de Misericórdia de Guararem vem indicar, na forma abaixo detalhada, as despesas incorridas e pagas no exercício/2022 bem como as despesas a pagar no exercício seguinte.</t>
  </si>
  <si>
    <t>Vicente Antonio Mariano</t>
  </si>
  <si>
    <t>513.674.248-87</t>
  </si>
  <si>
    <t>Serviço Endocronologia</t>
  </si>
  <si>
    <t>Meclin Jacarei S/C Ltda</t>
  </si>
  <si>
    <t>05.322.442/0001-78</t>
  </si>
  <si>
    <t>Serviços médicos</t>
  </si>
  <si>
    <t>darf</t>
  </si>
  <si>
    <t xml:space="preserve">Documnto de Arrecadação de Receitas Federais 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</si>
  <si>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</si>
  <si>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</si>
  <si>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</si>
  <si>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</si>
  <si>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</si>
  <si>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</si>
  <si>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</si>
  <si>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</si>
  <si>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</si>
  <si>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</si>
  <si>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</si>
  <si>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Serviço de laboratório</t>
  </si>
  <si>
    <t>Diagnóstico da América S.A</t>
  </si>
  <si>
    <t>61.486.650/0634-28</t>
  </si>
  <si>
    <t xml:space="preserve">Documento de Arrecadação de Receitas Federais </t>
  </si>
  <si>
    <t>03/01 a 16/01/2023</t>
  </si>
  <si>
    <t>Guararema, 16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</si>
</sst>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22" fillId="0" borderId="1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workbookViewId="0" topLeftCell="A95">
      <selection activeCell="B16" sqref="B1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5" t="s">
        <v>82</v>
      </c>
      <c r="B1" s="75"/>
      <c r="C1" s="75"/>
      <c r="D1" s="75"/>
      <c r="E1" s="75"/>
      <c r="F1" s="75"/>
    </row>
    <row r="2" spans="1:6" ht="6" customHeight="1">
      <c r="A2" s="61"/>
      <c r="B2" s="61"/>
      <c r="C2" s="61"/>
      <c r="D2" s="61"/>
      <c r="E2" s="61"/>
      <c r="F2" s="61"/>
    </row>
    <row r="3" spans="1:6" ht="16.5" customHeight="1">
      <c r="A3" s="75" t="s">
        <v>83</v>
      </c>
      <c r="B3" s="75"/>
      <c r="C3" s="75"/>
      <c r="D3" s="75"/>
      <c r="E3" s="75"/>
      <c r="F3" s="75"/>
    </row>
    <row r="4" spans="1:6" ht="15">
      <c r="A4" s="75" t="s">
        <v>0</v>
      </c>
      <c r="B4" s="75"/>
      <c r="C4" s="75"/>
      <c r="D4" s="75"/>
      <c r="E4" s="75"/>
      <c r="F4" s="75"/>
    </row>
    <row r="5" spans="1:6" ht="9.75" customHeight="1">
      <c r="A5" s="61"/>
      <c r="B5" s="61"/>
      <c r="C5" s="61"/>
      <c r="D5" s="61"/>
      <c r="E5" s="61"/>
      <c r="F5" s="61"/>
    </row>
    <row r="6" spans="1:6" ht="15">
      <c r="A6" s="75" t="s">
        <v>54</v>
      </c>
      <c r="B6" s="75"/>
      <c r="C6" s="75"/>
      <c r="D6" s="75"/>
      <c r="E6" s="75"/>
      <c r="F6" s="75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9" t="s">
        <v>66</v>
      </c>
      <c r="C8" s="99"/>
      <c r="D8" s="99"/>
      <c r="E8" s="99"/>
      <c r="F8" s="99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94</v>
      </c>
      <c r="C13" s="1"/>
      <c r="D13" s="1"/>
      <c r="E13" s="1"/>
      <c r="F13" s="1"/>
    </row>
    <row r="14" spans="1:6" ht="15">
      <c r="A14" s="9" t="s">
        <v>3</v>
      </c>
      <c r="B14" s="1" t="s">
        <v>95</v>
      </c>
      <c r="C14" s="1"/>
      <c r="D14" s="1"/>
      <c r="E14" s="1"/>
      <c r="F14" s="1"/>
    </row>
    <row r="15" spans="1:9" ht="24.75" customHeight="1">
      <c r="A15" s="12" t="s">
        <v>61</v>
      </c>
      <c r="B15" s="98" t="s">
        <v>90</v>
      </c>
      <c r="C15" s="98"/>
      <c r="D15" s="98"/>
      <c r="E15" s="98"/>
      <c r="F15" s="98"/>
      <c r="I15" s="58"/>
    </row>
    <row r="16" spans="1:6" ht="15">
      <c r="A16" s="9" t="s">
        <v>4</v>
      </c>
      <c r="B16" s="62">
        <v>2022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3" t="s">
        <v>5</v>
      </c>
      <c r="B19" s="63" t="s">
        <v>6</v>
      </c>
      <c r="C19" s="87" t="s">
        <v>7</v>
      </c>
      <c r="D19" s="87"/>
      <c r="E19" s="87" t="s">
        <v>8</v>
      </c>
      <c r="F19" s="87"/>
    </row>
    <row r="20" spans="1:6" ht="15">
      <c r="A20" s="13" t="s">
        <v>89</v>
      </c>
      <c r="B20" s="16">
        <v>43844</v>
      </c>
      <c r="C20" s="96" t="s">
        <v>76</v>
      </c>
      <c r="D20" s="96"/>
      <c r="E20" s="97">
        <v>3710326.08</v>
      </c>
      <c r="F20" s="97"/>
    </row>
    <row r="21" spans="1:6" ht="15">
      <c r="A21" s="2" t="s">
        <v>102</v>
      </c>
      <c r="B21" s="16">
        <v>43915</v>
      </c>
      <c r="C21" s="95" t="s">
        <v>91</v>
      </c>
      <c r="D21" s="96"/>
      <c r="E21" s="97">
        <v>211280</v>
      </c>
      <c r="F21" s="97"/>
    </row>
    <row r="22" spans="1:6" ht="15">
      <c r="A22" s="2" t="s">
        <v>103</v>
      </c>
      <c r="B22" s="16">
        <v>44209</v>
      </c>
      <c r="C22" s="95" t="s">
        <v>104</v>
      </c>
      <c r="D22" s="96"/>
      <c r="E22" s="97">
        <v>3834753.12</v>
      </c>
      <c r="F22" s="97"/>
    </row>
    <row r="23" spans="1:6" ht="15">
      <c r="A23" s="2" t="s">
        <v>105</v>
      </c>
      <c r="B23" s="16">
        <v>44264</v>
      </c>
      <c r="C23" s="95" t="s">
        <v>104</v>
      </c>
      <c r="D23" s="96"/>
      <c r="E23" s="97">
        <v>99900</v>
      </c>
      <c r="F23" s="97"/>
    </row>
    <row r="24" spans="1:8" ht="15">
      <c r="A24" s="2" t="s">
        <v>106</v>
      </c>
      <c r="B24" s="16">
        <v>44349</v>
      </c>
      <c r="C24" s="95" t="s">
        <v>104</v>
      </c>
      <c r="D24" s="96"/>
      <c r="E24" s="97">
        <v>198498.3</v>
      </c>
      <c r="F24" s="97"/>
      <c r="H24" s="15"/>
    </row>
    <row r="25" spans="1:6" ht="15">
      <c r="A25" s="2" t="s">
        <v>111</v>
      </c>
      <c r="B25" s="16">
        <v>44438</v>
      </c>
      <c r="C25" s="95" t="s">
        <v>104</v>
      </c>
      <c r="D25" s="96"/>
      <c r="E25" s="97">
        <v>220000</v>
      </c>
      <c r="F25" s="97"/>
    </row>
    <row r="26" spans="1:6" ht="18" customHeight="1">
      <c r="A26" s="2" t="s">
        <v>107</v>
      </c>
      <c r="B26" s="16">
        <v>44473</v>
      </c>
      <c r="C26" s="95" t="s">
        <v>104</v>
      </c>
      <c r="D26" s="96"/>
      <c r="E26" s="97">
        <v>57449.22</v>
      </c>
      <c r="F26" s="97"/>
    </row>
    <row r="27" spans="1:6" ht="15.75" customHeight="1">
      <c r="A27" s="2" t="s">
        <v>108</v>
      </c>
      <c r="B27" s="16">
        <v>44571</v>
      </c>
      <c r="C27" s="95" t="s">
        <v>109</v>
      </c>
      <c r="D27" s="96"/>
      <c r="E27" s="97">
        <v>4244903.64</v>
      </c>
      <c r="F27" s="97"/>
    </row>
    <row r="28" spans="1:9" ht="15">
      <c r="A28" s="2" t="s">
        <v>110</v>
      </c>
      <c r="B28" s="16">
        <v>44649</v>
      </c>
      <c r="C28" s="95" t="s">
        <v>109</v>
      </c>
      <c r="D28" s="96"/>
      <c r="E28" s="100">
        <v>400000</v>
      </c>
      <c r="F28" s="100"/>
      <c r="I28" s="15"/>
    </row>
    <row r="29" spans="1:6" ht="15">
      <c r="A29" s="2" t="s">
        <v>112</v>
      </c>
      <c r="B29" s="16">
        <v>44832</v>
      </c>
      <c r="C29" s="95" t="s">
        <v>109</v>
      </c>
      <c r="D29" s="96"/>
      <c r="E29" s="97">
        <v>100000</v>
      </c>
      <c r="F29" s="97"/>
    </row>
    <row r="30" spans="1:6" ht="15">
      <c r="A30" s="2"/>
      <c r="B30" s="16"/>
      <c r="C30" s="95"/>
      <c r="D30" s="96"/>
      <c r="E30" s="97"/>
      <c r="F30" s="97"/>
    </row>
    <row r="31" spans="1:9" ht="15">
      <c r="A31" s="1"/>
      <c r="B31" s="57"/>
      <c r="C31" s="84"/>
      <c r="D31" s="85"/>
      <c r="E31" s="86"/>
      <c r="F31" s="86"/>
      <c r="G31" s="51"/>
      <c r="H31" s="51"/>
      <c r="I31" s="51"/>
    </row>
    <row r="32" spans="1:7" ht="19.5" customHeight="1">
      <c r="A32" s="87" t="s">
        <v>78</v>
      </c>
      <c r="B32" s="87"/>
      <c r="C32" s="87"/>
      <c r="D32" s="87"/>
      <c r="E32" s="87"/>
      <c r="F32" s="9"/>
      <c r="G32" s="15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7" ht="23.1" customHeight="1">
      <c r="A34" s="47"/>
      <c r="B34" s="42"/>
      <c r="C34" s="47"/>
      <c r="D34" s="68"/>
      <c r="E34" s="42"/>
      <c r="G34" s="15"/>
    </row>
    <row r="35" spans="1:7" ht="23.1" customHeight="1">
      <c r="A35" s="16"/>
      <c r="B35" s="46"/>
      <c r="C35" s="47"/>
      <c r="D35" s="48"/>
      <c r="E35" s="49">
        <v>0</v>
      </c>
      <c r="G35" s="15"/>
    </row>
    <row r="36" spans="1:5" ht="23.1" customHeight="1">
      <c r="A36" s="88" t="s">
        <v>67</v>
      </c>
      <c r="B36" s="89"/>
      <c r="C36" s="90"/>
      <c r="D36" s="13"/>
      <c r="E36" s="53">
        <v>71895.2</v>
      </c>
    </row>
    <row r="37" spans="1:5" ht="23.1" customHeight="1">
      <c r="A37" s="91" t="s">
        <v>14</v>
      </c>
      <c r="B37" s="91"/>
      <c r="C37" s="91"/>
      <c r="D37" s="13"/>
      <c r="E37" s="53">
        <f>E34+E35</f>
        <v>0</v>
      </c>
    </row>
    <row r="38" spans="1:7" ht="23.1" customHeight="1">
      <c r="A38" s="91" t="s">
        <v>17</v>
      </c>
      <c r="B38" s="91"/>
      <c r="C38" s="91"/>
      <c r="D38" s="13"/>
      <c r="E38" s="69">
        <v>239.28</v>
      </c>
      <c r="G38" t="s">
        <v>117</v>
      </c>
    </row>
    <row r="39" spans="1:5" ht="16.5" customHeight="1">
      <c r="A39" s="91" t="s">
        <v>68</v>
      </c>
      <c r="B39" s="91"/>
      <c r="C39" s="91"/>
      <c r="D39" s="13"/>
      <c r="E39" s="17">
        <v>0</v>
      </c>
    </row>
    <row r="40" spans="1:5" ht="23.1" customHeight="1">
      <c r="A40" s="91" t="s">
        <v>15</v>
      </c>
      <c r="B40" s="91"/>
      <c r="C40" s="91"/>
      <c r="D40" s="13"/>
      <c r="E40" s="18">
        <f>E36+E37+E38+E39</f>
        <v>72134.48</v>
      </c>
    </row>
    <row r="41" spans="1:5" ht="15.75" customHeight="1">
      <c r="A41" s="92"/>
      <c r="B41" s="93"/>
      <c r="C41" s="94"/>
      <c r="D41" s="19"/>
      <c r="E41" s="19"/>
    </row>
    <row r="42" spans="1:5" ht="17.25" customHeight="1">
      <c r="A42" s="91" t="s">
        <v>84</v>
      </c>
      <c r="B42" s="91"/>
      <c r="C42" s="91"/>
      <c r="D42" s="13"/>
      <c r="E42" s="18"/>
    </row>
    <row r="43" spans="1:5" ht="17.25" customHeight="1">
      <c r="A43" s="91" t="s">
        <v>16</v>
      </c>
      <c r="B43" s="91"/>
      <c r="C43" s="91"/>
      <c r="D43" s="13"/>
      <c r="E43" s="18">
        <f>E40+E42</f>
        <v>72134.48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5" t="s">
        <v>82</v>
      </c>
      <c r="B48" s="75"/>
      <c r="C48" s="75"/>
      <c r="D48" s="75"/>
      <c r="E48" s="75"/>
      <c r="F48" s="75"/>
    </row>
    <row r="49" spans="1:6" ht="15">
      <c r="A49" s="61"/>
      <c r="B49" s="61"/>
      <c r="C49" s="61"/>
      <c r="D49" s="61"/>
      <c r="E49" s="61"/>
      <c r="F49" s="61"/>
    </row>
    <row r="50" spans="1:6" ht="15">
      <c r="A50" s="75" t="s">
        <v>83</v>
      </c>
      <c r="B50" s="75"/>
      <c r="C50" s="75"/>
      <c r="D50" s="75"/>
      <c r="E50" s="75"/>
      <c r="F50" s="75"/>
    </row>
    <row r="51" spans="1:6" ht="18.75" customHeight="1">
      <c r="A51" s="75" t="s">
        <v>0</v>
      </c>
      <c r="B51" s="75"/>
      <c r="C51" s="75"/>
      <c r="D51" s="75"/>
      <c r="E51" s="75"/>
      <c r="F51" s="75"/>
    </row>
    <row r="52" spans="1:8" ht="18.75" customHeight="1">
      <c r="A52" s="61"/>
      <c r="B52" s="61"/>
      <c r="C52" s="61"/>
      <c r="D52" s="61"/>
      <c r="E52" s="61"/>
      <c r="F52" s="61"/>
      <c r="H52" s="14"/>
    </row>
    <row r="53" spans="1:6" ht="18.75" customHeight="1">
      <c r="A53" s="75" t="s">
        <v>54</v>
      </c>
      <c r="B53" s="75"/>
      <c r="C53" s="75"/>
      <c r="D53" s="75"/>
      <c r="E53" s="75"/>
      <c r="F53" s="75"/>
    </row>
    <row r="54" spans="1:6" ht="18.75" customHeight="1">
      <c r="A54" s="61"/>
      <c r="B54" s="61"/>
      <c r="C54" s="61"/>
      <c r="D54" s="61"/>
      <c r="E54" s="61"/>
      <c r="F54" s="61"/>
    </row>
    <row r="55" spans="1:6" ht="37.5" customHeight="1">
      <c r="A55" s="76" t="s">
        <v>93</v>
      </c>
      <c r="B55" s="76"/>
      <c r="C55" s="76"/>
      <c r="D55" s="76"/>
      <c r="E55" s="76"/>
      <c r="F55" s="76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7" t="s">
        <v>80</v>
      </c>
      <c r="B57" s="77"/>
      <c r="C57" s="77"/>
      <c r="D57" s="77"/>
      <c r="E57" s="77"/>
      <c r="F57" s="77"/>
    </row>
    <row r="58" spans="1:6" ht="18.75" customHeight="1">
      <c r="A58" s="78" t="s">
        <v>20</v>
      </c>
      <c r="B58" s="78"/>
      <c r="C58" s="78"/>
      <c r="D58" s="78"/>
      <c r="E58" s="78"/>
      <c r="F58" s="78"/>
    </row>
    <row r="59" spans="1:8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H59" s="45"/>
    </row>
    <row r="60" spans="1:8" ht="18.75" customHeight="1">
      <c r="A60" s="13" t="s">
        <v>26</v>
      </c>
      <c r="B60" s="42">
        <v>0</v>
      </c>
      <c r="C60" s="42">
        <v>0</v>
      </c>
      <c r="D60" s="42">
        <v>0</v>
      </c>
      <c r="E60" s="42">
        <f>C60+D60</f>
        <v>0</v>
      </c>
      <c r="F60" s="42">
        <v>0</v>
      </c>
      <c r="H60" s="45"/>
    </row>
    <row r="61" spans="1:8" ht="18.75" customHeight="1">
      <c r="A61" s="13" t="s">
        <v>27</v>
      </c>
      <c r="B61" s="42">
        <v>0</v>
      </c>
      <c r="C61" s="42">
        <v>0</v>
      </c>
      <c r="D61" s="42">
        <v>0</v>
      </c>
      <c r="E61" s="42">
        <f aca="true" t="shared" si="0" ref="E61:E75">C61+D61</f>
        <v>0</v>
      </c>
      <c r="F61" s="42">
        <v>0</v>
      </c>
      <c r="H61" s="45"/>
    </row>
    <row r="62" spans="1:6" ht="18.75" customHeight="1">
      <c r="A62" s="13" t="s">
        <v>28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</row>
    <row r="63" spans="1:6" ht="18.75" customHeight="1">
      <c r="A63" s="13" t="s">
        <v>81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</row>
    <row r="64" spans="1:6" ht="18.75" customHeight="1">
      <c r="A64" s="13" t="s">
        <v>29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26.25" customHeight="1">
      <c r="A65" s="20" t="s">
        <v>30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47</v>
      </c>
      <c r="B66" s="42">
        <v>1530</v>
      </c>
      <c r="C66" s="42">
        <v>0</v>
      </c>
      <c r="D66" s="42">
        <v>1530</v>
      </c>
      <c r="E66" s="42">
        <f t="shared" si="0"/>
        <v>1530</v>
      </c>
      <c r="F66" s="42">
        <v>0</v>
      </c>
    </row>
    <row r="67" spans="1:10" ht="24.75" customHeight="1">
      <c r="A67" s="20" t="s">
        <v>31</v>
      </c>
      <c r="B67" s="42">
        <v>55800.06</v>
      </c>
      <c r="C67" s="42">
        <v>0</v>
      </c>
      <c r="D67" s="42">
        <v>55800.06</v>
      </c>
      <c r="E67" s="42">
        <f t="shared" si="0"/>
        <v>55800.06</v>
      </c>
      <c r="F67" s="42">
        <v>0</v>
      </c>
      <c r="J67" s="14"/>
    </row>
    <row r="68" spans="1:9" ht="15">
      <c r="A68" s="13" t="s">
        <v>32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  <c r="I68" s="14"/>
    </row>
    <row r="69" spans="1:6" ht="15">
      <c r="A69" s="13" t="s">
        <v>40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</row>
    <row r="70" spans="1:6" ht="15">
      <c r="A70" s="13" t="s">
        <v>39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</row>
    <row r="71" spans="1:6" ht="15">
      <c r="A71" s="13" t="s">
        <v>38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23.25" customHeight="1">
      <c r="A72" s="20" t="s">
        <v>33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31.5" customHeight="1">
      <c r="A73" s="13" t="s">
        <v>34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4.75">
      <c r="A74" s="20" t="s">
        <v>35</v>
      </c>
      <c r="B74" s="42">
        <v>60.95</v>
      </c>
      <c r="C74" s="42">
        <v>0</v>
      </c>
      <c r="D74" s="42">
        <v>60.95</v>
      </c>
      <c r="E74" s="42">
        <f t="shared" si="0"/>
        <v>60.95</v>
      </c>
      <c r="F74" s="42">
        <v>0</v>
      </c>
    </row>
    <row r="75" spans="1:6" ht="15">
      <c r="A75" s="13" t="s">
        <v>36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15">
      <c r="A76" s="21" t="s">
        <v>37</v>
      </c>
      <c r="B76" s="22">
        <f>SUM(B60:B75)</f>
        <v>57391.009999999995</v>
      </c>
      <c r="C76" s="22">
        <f>SUM(C60:C75)</f>
        <v>0</v>
      </c>
      <c r="D76" s="22">
        <f>SUM(D60:D75)</f>
        <v>57391.009999999995</v>
      </c>
      <c r="E76" s="56">
        <f>C76+D76</f>
        <v>57391.009999999995</v>
      </c>
      <c r="F76" s="22">
        <f>SUM(F60:F75)</f>
        <v>0</v>
      </c>
    </row>
    <row r="77" spans="1:7" ht="15">
      <c r="A77" s="7" t="s">
        <v>41</v>
      </c>
      <c r="G77" s="10"/>
    </row>
    <row r="78" spans="1:7" ht="10.5" customHeight="1">
      <c r="A78" s="8" t="s">
        <v>42</v>
      </c>
      <c r="B78" s="8"/>
      <c r="C78" s="8"/>
      <c r="D78" s="8"/>
      <c r="E78" s="8"/>
      <c r="F78" s="8"/>
      <c r="G78" s="10"/>
    </row>
    <row r="79" spans="1:7" ht="15">
      <c r="A79" s="8" t="s">
        <v>43</v>
      </c>
      <c r="B79" s="8"/>
      <c r="C79" s="8"/>
      <c r="D79" s="8"/>
      <c r="E79" s="8"/>
      <c r="F79" s="8"/>
      <c r="G79" s="10"/>
    </row>
    <row r="80" spans="1:7" ht="15">
      <c r="A80" s="8" t="s">
        <v>44</v>
      </c>
      <c r="B80" s="8"/>
      <c r="C80" s="8"/>
      <c r="D80" s="8"/>
      <c r="E80" s="8"/>
      <c r="F80" s="8"/>
      <c r="G80" s="10"/>
    </row>
    <row r="81" spans="1:7" ht="10.5" customHeight="1">
      <c r="A81" s="79" t="s">
        <v>45</v>
      </c>
      <c r="B81" s="79"/>
      <c r="C81" s="79"/>
      <c r="D81" s="79"/>
      <c r="E81" s="79"/>
      <c r="F81" s="79"/>
      <c r="G81" s="10"/>
    </row>
    <row r="82" spans="1:7" ht="15">
      <c r="A82" s="80" t="s">
        <v>86</v>
      </c>
      <c r="B82" s="80"/>
      <c r="C82" s="80"/>
      <c r="D82" s="80"/>
      <c r="E82" s="80"/>
      <c r="F82" s="80"/>
      <c r="G82" s="10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9" ht="24.75" customHeight="1">
      <c r="A85" s="8"/>
      <c r="B85" s="8"/>
      <c r="C85" s="8"/>
      <c r="D85" s="8"/>
      <c r="E85" s="8"/>
      <c r="F85" s="8"/>
      <c r="I85" s="33"/>
    </row>
    <row r="86" spans="1:9" ht="24.75" customHeight="1">
      <c r="A86" s="8"/>
      <c r="B86" s="8"/>
      <c r="C86" s="8"/>
      <c r="D86" s="8"/>
      <c r="E86" s="8"/>
      <c r="F86" s="8"/>
      <c r="I86" s="33"/>
    </row>
    <row r="87" spans="1:10" ht="24.75" customHeight="1">
      <c r="A87" s="75" t="s">
        <v>82</v>
      </c>
      <c r="B87" s="75"/>
      <c r="C87" s="75"/>
      <c r="D87" s="75"/>
      <c r="E87" s="75"/>
      <c r="F87" s="75"/>
      <c r="I87" s="44"/>
      <c r="J87" s="50"/>
    </row>
    <row r="88" spans="1:9" ht="24.75" customHeight="1">
      <c r="A88" s="61"/>
      <c r="B88" s="61"/>
      <c r="C88" s="61"/>
      <c r="D88" s="61"/>
      <c r="E88" s="61"/>
      <c r="F88" s="61"/>
      <c r="I88" s="44"/>
    </row>
    <row r="89" spans="1:10" ht="24.75" customHeight="1">
      <c r="A89" s="75" t="s">
        <v>83</v>
      </c>
      <c r="B89" s="75"/>
      <c r="C89" s="75"/>
      <c r="D89" s="75"/>
      <c r="E89" s="75"/>
      <c r="F89" s="75"/>
      <c r="I89" s="15"/>
      <c r="J89" s="50"/>
    </row>
    <row r="90" spans="1:9" ht="24.75" customHeight="1">
      <c r="A90" s="75" t="s">
        <v>0</v>
      </c>
      <c r="B90" s="75"/>
      <c r="C90" s="75"/>
      <c r="D90" s="75"/>
      <c r="E90" s="75"/>
      <c r="F90" s="75"/>
      <c r="H90" s="33"/>
      <c r="I90" s="15"/>
    </row>
    <row r="91" spans="1:13" ht="24.75" customHeight="1">
      <c r="A91" s="61"/>
      <c r="B91" s="61"/>
      <c r="C91" s="61"/>
      <c r="D91" s="61"/>
      <c r="E91" s="61"/>
      <c r="F91" s="61"/>
      <c r="H91" s="15"/>
      <c r="I91" s="15"/>
      <c r="M91" s="15"/>
    </row>
    <row r="92" spans="1:9" ht="15">
      <c r="A92" s="75" t="s">
        <v>54</v>
      </c>
      <c r="B92" s="75"/>
      <c r="C92" s="75"/>
      <c r="D92" s="75"/>
      <c r="E92" s="75"/>
      <c r="F92" s="75"/>
      <c r="H92" s="15"/>
      <c r="I92" s="15"/>
    </row>
    <row r="93" ht="15">
      <c r="I93" s="15"/>
    </row>
    <row r="94" spans="7:10" ht="15" customHeight="1">
      <c r="G94" s="43"/>
      <c r="H94" s="15"/>
      <c r="I94" s="44"/>
      <c r="J94" s="44"/>
    </row>
    <row r="95" spans="1:10" ht="15">
      <c r="A95" s="81" t="s">
        <v>48</v>
      </c>
      <c r="B95" s="82"/>
      <c r="C95" s="82"/>
      <c r="D95" s="82"/>
      <c r="E95" s="82"/>
      <c r="F95" s="83"/>
      <c r="G95" s="43"/>
      <c r="H95" s="15"/>
      <c r="I95" s="44"/>
      <c r="J95" s="44"/>
    </row>
    <row r="96" spans="1:10" ht="15">
      <c r="A96" s="71" t="s">
        <v>49</v>
      </c>
      <c r="B96" s="72"/>
      <c r="C96" s="72"/>
      <c r="D96" s="72"/>
      <c r="E96" s="73"/>
      <c r="F96" s="18">
        <f>anexo!E43</f>
        <v>72134.48</v>
      </c>
      <c r="G96" s="15"/>
      <c r="I96" s="15"/>
      <c r="J96" s="44"/>
    </row>
    <row r="97" spans="1:10" ht="15">
      <c r="A97" s="71" t="s">
        <v>50</v>
      </c>
      <c r="B97" s="72"/>
      <c r="C97" s="72"/>
      <c r="D97" s="72"/>
      <c r="E97" s="73"/>
      <c r="F97" s="17">
        <f>anexo!C76+anexo!D76</f>
        <v>57391.009999999995</v>
      </c>
      <c r="G97" s="15"/>
      <c r="I97" s="15"/>
      <c r="J97" s="15"/>
    </row>
    <row r="98" spans="1:9" ht="15">
      <c r="A98" s="71" t="s">
        <v>51</v>
      </c>
      <c r="B98" s="72"/>
      <c r="C98" s="72"/>
      <c r="D98" s="72"/>
      <c r="E98" s="73"/>
      <c r="F98" s="17">
        <f>anexo!E40-(F97-anexo!E42)</f>
        <v>14743.470000000001</v>
      </c>
      <c r="G98" s="15"/>
      <c r="I98" s="44"/>
    </row>
    <row r="99" spans="1:9" ht="15">
      <c r="A99" s="71" t="s">
        <v>52</v>
      </c>
      <c r="B99" s="72"/>
      <c r="C99" s="72"/>
      <c r="D99" s="72"/>
      <c r="E99" s="73"/>
      <c r="F99" s="17">
        <v>0</v>
      </c>
      <c r="G99" s="15"/>
      <c r="I99" s="44"/>
    </row>
    <row r="100" spans="1:9" ht="15">
      <c r="A100" s="71" t="s">
        <v>79</v>
      </c>
      <c r="B100" s="72"/>
      <c r="C100" s="72"/>
      <c r="D100" s="72"/>
      <c r="E100" s="73"/>
      <c r="F100" s="17">
        <f>F98-F99</f>
        <v>14743.470000000001</v>
      </c>
      <c r="G100" s="15"/>
      <c r="I100" s="59"/>
    </row>
    <row r="101" spans="7:10" ht="15">
      <c r="G101" s="15"/>
      <c r="I101" s="15"/>
      <c r="J101" s="15"/>
    </row>
    <row r="102" spans="1:7" ht="15">
      <c r="A102" s="74" t="s">
        <v>87</v>
      </c>
      <c r="B102" s="74"/>
      <c r="C102" s="74"/>
      <c r="D102" s="74"/>
      <c r="E102" s="74"/>
      <c r="F102" s="74"/>
      <c r="G102" s="41"/>
    </row>
    <row r="103" spans="1:11" ht="15">
      <c r="A103" s="74"/>
      <c r="B103" s="74"/>
      <c r="C103" s="74"/>
      <c r="D103" s="74"/>
      <c r="E103" s="74"/>
      <c r="F103" s="74"/>
      <c r="G103" s="10"/>
      <c r="J103" s="33"/>
      <c r="K103" s="60"/>
    </row>
    <row r="104" spans="1:10" ht="15">
      <c r="A104" s="74"/>
      <c r="B104" s="74"/>
      <c r="C104" s="74"/>
      <c r="D104" s="74"/>
      <c r="E104" s="74"/>
      <c r="F104" s="74"/>
      <c r="J104" s="33"/>
    </row>
    <row r="105" ht="15">
      <c r="J105" s="33"/>
    </row>
    <row r="106" spans="1:10" ht="15">
      <c r="A106" t="s">
        <v>118</v>
      </c>
      <c r="J106" s="33"/>
    </row>
    <row r="107" ht="15">
      <c r="J107" s="15"/>
    </row>
    <row r="108" ht="15">
      <c r="I108" s="15"/>
    </row>
    <row r="109" ht="15">
      <c r="I109" s="33"/>
    </row>
    <row r="110" ht="15">
      <c r="I110" s="33"/>
    </row>
    <row r="111" spans="1:9" ht="15">
      <c r="A111" s="10" t="s">
        <v>94</v>
      </c>
      <c r="E111" s="15"/>
      <c r="I111" s="33"/>
    </row>
    <row r="112" spans="1:9" ht="15">
      <c r="A112" s="10" t="s">
        <v>53</v>
      </c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15"/>
    </row>
    <row r="120" ht="15">
      <c r="I120" s="64"/>
    </row>
    <row r="121" spans="9:10" ht="15">
      <c r="I121" s="15"/>
      <c r="J121" s="15"/>
    </row>
    <row r="122" ht="15">
      <c r="J122" s="15"/>
    </row>
    <row r="123" ht="15">
      <c r="I123" s="15"/>
    </row>
    <row r="124" ht="15">
      <c r="I124" s="33"/>
    </row>
    <row r="125" ht="15">
      <c r="I125" s="33"/>
    </row>
    <row r="126" ht="15">
      <c r="I126" s="33"/>
    </row>
    <row r="128" ht="15">
      <c r="I128" s="33"/>
    </row>
    <row r="129" ht="15">
      <c r="I129" s="33"/>
    </row>
    <row r="130" ht="15">
      <c r="I130" s="33"/>
    </row>
    <row r="132" ht="15">
      <c r="I132" s="15"/>
    </row>
    <row r="133" ht="15">
      <c r="I133" s="15"/>
    </row>
    <row r="134" ht="15">
      <c r="I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tabSelected="1" zoomScale="110" zoomScaleNormal="110" workbookViewId="0" topLeftCell="A1">
      <selection activeCell="H24" sqref="H24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7" ht="27" customHeight="1">
      <c r="A2" s="66" t="s">
        <v>96</v>
      </c>
      <c r="B2" s="66">
        <v>555</v>
      </c>
      <c r="C2" s="66" t="s">
        <v>97</v>
      </c>
      <c r="D2" s="67" t="s">
        <v>98</v>
      </c>
      <c r="E2" s="52">
        <v>1435.9</v>
      </c>
      <c r="F2" s="66">
        <v>395485</v>
      </c>
      <c r="G2" s="66" t="s">
        <v>99</v>
      </c>
    </row>
    <row r="3" spans="1:7" ht="27" customHeight="1">
      <c r="A3" s="66" t="s">
        <v>96</v>
      </c>
      <c r="B3" s="66" t="s">
        <v>100</v>
      </c>
      <c r="C3" s="66" t="s">
        <v>116</v>
      </c>
      <c r="D3" s="67" t="s">
        <v>63</v>
      </c>
      <c r="E3" s="52">
        <v>71.15</v>
      </c>
      <c r="F3" s="66">
        <v>5304115</v>
      </c>
      <c r="G3" s="66" t="s">
        <v>99</v>
      </c>
    </row>
    <row r="4" spans="1:7" ht="27" customHeight="1">
      <c r="A4" s="66" t="s">
        <v>96</v>
      </c>
      <c r="B4" s="66" t="s">
        <v>100</v>
      </c>
      <c r="C4" s="66" t="s">
        <v>101</v>
      </c>
      <c r="D4" s="67" t="s">
        <v>63</v>
      </c>
      <c r="E4" s="52">
        <v>22.95</v>
      </c>
      <c r="F4" s="66">
        <v>5309978</v>
      </c>
      <c r="G4" s="66" t="s">
        <v>99</v>
      </c>
    </row>
    <row r="5" spans="1:7" ht="27" customHeight="1">
      <c r="A5" s="66" t="s">
        <v>113</v>
      </c>
      <c r="B5" s="70">
        <v>1007572</v>
      </c>
      <c r="C5" s="66" t="s">
        <v>114</v>
      </c>
      <c r="D5" s="67" t="s">
        <v>115</v>
      </c>
      <c r="E5" s="52">
        <v>52368.36</v>
      </c>
      <c r="F5" s="66">
        <v>8</v>
      </c>
      <c r="G5" s="66" t="s">
        <v>31</v>
      </c>
    </row>
    <row r="6" spans="1:7" ht="27" customHeight="1">
      <c r="A6" s="66" t="s">
        <v>113</v>
      </c>
      <c r="B6" s="66" t="s">
        <v>100</v>
      </c>
      <c r="C6" s="66" t="s">
        <v>101</v>
      </c>
      <c r="D6" s="67" t="s">
        <v>63</v>
      </c>
      <c r="E6" s="52">
        <v>2594.7</v>
      </c>
      <c r="F6" s="66">
        <v>5307993</v>
      </c>
      <c r="G6" s="66" t="s">
        <v>31</v>
      </c>
    </row>
    <row r="7" spans="1:7" ht="27" customHeight="1">
      <c r="A7" s="66" t="s">
        <v>113</v>
      </c>
      <c r="B7" s="66" t="s">
        <v>100</v>
      </c>
      <c r="C7" s="66" t="s">
        <v>101</v>
      </c>
      <c r="D7" s="67" t="s">
        <v>63</v>
      </c>
      <c r="E7" s="52">
        <v>837</v>
      </c>
      <c r="F7" s="66">
        <v>5302796</v>
      </c>
      <c r="G7" s="66" t="s">
        <v>31</v>
      </c>
    </row>
    <row r="8" spans="1:9" ht="24" customHeight="1">
      <c r="A8" s="29" t="s">
        <v>73</v>
      </c>
      <c r="B8" s="28" t="s">
        <v>74</v>
      </c>
      <c r="C8" s="28" t="s">
        <v>75</v>
      </c>
      <c r="D8" s="28"/>
      <c r="E8" s="52">
        <v>60.95</v>
      </c>
      <c r="F8" s="40">
        <v>20123</v>
      </c>
      <c r="G8" s="66" t="s">
        <v>77</v>
      </c>
      <c r="H8" s="14"/>
      <c r="I8" s="15"/>
    </row>
    <row r="9" spans="1:9" ht="24" customHeight="1">
      <c r="A9" s="31"/>
      <c r="B9" s="38"/>
      <c r="C9" s="32"/>
      <c r="D9" s="65"/>
      <c r="E9" s="37">
        <f>SUM(E2:E8)</f>
        <v>57391.009999999995</v>
      </c>
      <c r="F9" s="38"/>
      <c r="G9" s="39"/>
      <c r="H9" s="14"/>
      <c r="I9" s="15"/>
    </row>
    <row r="10" spans="1:8" ht="15">
      <c r="A10" s="25"/>
      <c r="B10" s="25"/>
      <c r="E10" s="54"/>
      <c r="F10" s="27"/>
      <c r="H10" s="55"/>
    </row>
    <row r="11" spans="1:8" ht="15">
      <c r="A11" s="25"/>
      <c r="B11" s="25"/>
      <c r="C11" s="25"/>
      <c r="D11" s="25"/>
      <c r="E11" s="26"/>
      <c r="F11" s="27"/>
      <c r="H11" s="5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8" ht="15">
      <c r="A40" s="25"/>
      <c r="B40" s="25"/>
      <c r="C40" s="25"/>
      <c r="D40" s="25"/>
      <c r="E40" s="26"/>
      <c r="F40" s="27"/>
      <c r="H40" s="15"/>
    </row>
    <row r="41" spans="1:8" ht="15">
      <c r="A41" s="25"/>
      <c r="B41" s="25"/>
      <c r="C41" s="25"/>
      <c r="D41" s="25"/>
      <c r="E41" s="26"/>
      <c r="F41" s="27"/>
      <c r="H41" s="15"/>
    </row>
    <row r="42" spans="1:8" ht="15">
      <c r="A42" s="25"/>
      <c r="B42" s="25"/>
      <c r="C42" s="25"/>
      <c r="D42" s="25"/>
      <c r="E42" s="26"/>
      <c r="F42" s="27"/>
      <c r="H42" s="15"/>
    </row>
    <row r="43" spans="1:8" ht="15">
      <c r="A43" s="25"/>
      <c r="B43" s="25"/>
      <c r="C43" s="25"/>
      <c r="D43" s="25"/>
      <c r="E43" s="26"/>
      <c r="F43" s="27"/>
      <c r="H43" s="15"/>
    </row>
    <row r="44" spans="1:8" ht="15">
      <c r="A44" s="25"/>
      <c r="B44" s="25"/>
      <c r="C44" s="25"/>
      <c r="D44" s="25"/>
      <c r="E44" s="26"/>
      <c r="F44" s="27"/>
      <c r="H44" s="15"/>
    </row>
    <row r="45" spans="1:8" ht="15">
      <c r="A45" s="25"/>
      <c r="B45" s="25"/>
      <c r="C45" s="25"/>
      <c r="D45" s="25"/>
      <c r="E45" s="26"/>
      <c r="F45" s="27"/>
      <c r="H45" s="15"/>
    </row>
    <row r="46" spans="1:10" ht="15">
      <c r="A46" s="25"/>
      <c r="B46" s="25"/>
      <c r="C46" s="25"/>
      <c r="D46" s="25"/>
      <c r="E46" s="26"/>
      <c r="F46" s="27"/>
      <c r="H46" s="15"/>
      <c r="J46" s="33"/>
    </row>
    <row r="48" ht="15">
      <c r="J48" s="15"/>
    </row>
  </sheetData>
  <autoFilter ref="A1:H9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2023-01-25T14:57:35Z</cp:lastPrinted>
  <dcterms:created xsi:type="dcterms:W3CDTF">2015-02-24T11:41:13Z</dcterms:created>
  <dcterms:modified xsi:type="dcterms:W3CDTF">2023-04-27T15:11:19Z</dcterms:modified>
  <cp:category/>
  <cp:version/>
  <cp:contentType/>
  <cp:contentStatus/>
</cp:coreProperties>
</file>