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1"/>
  </bookViews>
  <sheets>
    <sheet name="Anexo 17" sheetId="8" r:id="rId1"/>
    <sheet name="dezembro" sheetId="12" r:id="rId2"/>
  </sheets>
  <definedNames>
    <definedName name="_xlnm._FilterDatabase" localSheetId="1" hidden="1">'dezembro'!$A$8:$I$10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2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<sst xmlns="http://schemas.openxmlformats.org/spreadsheetml/2006/main" count="117" uniqueCount="106">
  <si>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</si>
  <si>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</si>
  <si>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</si>
  <si>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</si>
  <si>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</si>
  <si>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</si>
  <si>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</si>
  <si>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</si>
  <si>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</si>
  <si>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</si>
  <si>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</si>
  <si>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</si>
  <si>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</si>
  <si>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</si>
  <si>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</si>
  <si>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</si>
  <si>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</si>
  <si>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</si>
  <si>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</si>
  <si>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</si>
  <si>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</si>
  <si>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</si>
  <si>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</si>
  <si>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</si>
  <si>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</si>
  <si>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</si>
  <si>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</si>
  <si>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</si>
  <si>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</si>
  <si>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</si>
  <si>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</si>
  <si>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</si>
  <si>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</si>
  <si>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</si>
  <si>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</si>
  <si>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</si>
  <si>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</si>
  <si>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</si>
  <si>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</si>
  <si>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</si>
  <si>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</si>
  <si>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</si>
  <si>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</si>
  <si>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</si>
  <si>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</si>
  <si>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</si>
  <si>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</si>
  <si>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</si>
  <si>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</si>
  <si>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</si>
  <si>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</si>
  <si>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</si>
  <si>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</si>
  <si>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</si>
  <si>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</si>
  <si>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</si>
  <si>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</si>
  <si>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</si>
  <si>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</si>
  <si>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</si>
  <si>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</si>
  <si>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</si>
  <si>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</si>
  <si>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</si>
  <si>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</si>
  <si>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</si>
  <si>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</si>
  <si>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</si>
  <si>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</si>
  <si>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</si>
  <si>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extrato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</si>
  <si>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</si>
  <si>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</si>
  <si>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</si>
  <si>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</si>
  <si>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</si>
  <si>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</si>
  <si>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TOTAL DE DESPESAS PAGSA NESTE EXERCÍCIO (R$)                                                      J = (H + I)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</si>
  <si>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</si>
  <si>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</si>
  <si>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</si>
  <si>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</si>
  <si>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</si>
  <si>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</si>
  <si>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</si>
  <si>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</si>
  <si>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</si>
  <si>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</si>
  <si>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</si>
  <si>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</si>
  <si>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</si>
  <si>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</si>
  <si>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 xml:space="preserve"> </t>
  </si>
  <si>
    <t>Termo de Aditamento nº  01</t>
  </si>
  <si>
    <t>Banco Bradesco</t>
  </si>
  <si>
    <t>tarifa</t>
  </si>
  <si>
    <t>Despesas financeiras</t>
  </si>
  <si>
    <t>Transf. Bancária nº ......constante do Extrato</t>
  </si>
  <si>
    <t>Guararema, 01 de dezembro de 2023.</t>
  </si>
  <si>
    <t>ALEXANDRE MARQUES</t>
  </si>
  <si>
    <t>284.896.558-47</t>
  </si>
  <si>
    <t>Alexandre Marques</t>
  </si>
  <si>
    <t>Maria Angelica M. da Silva Bassila</t>
  </si>
  <si>
    <t>Tesoureira</t>
  </si>
  <si>
    <t>Termo de Aditamento nº  03</t>
  </si>
  <si>
    <t>Termo de Aditamento nº 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</si>
</sst>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14" fillId="0" borderId="0" xfId="0" applyFont="1"/>
    <xf numFmtId="164" fontId="19" fillId="0" borderId="0" xfId="20" applyFont="1" applyFill="1" applyBorder="1"/>
    <xf numFmtId="14" fontId="13" fillId="0" borderId="1" xfId="0" applyNumberFormat="1" applyFont="1" applyBorder="1"/>
    <xf numFmtId="0" fontId="21" fillId="0" borderId="1" xfId="0" applyFont="1" applyBorder="1" applyAlignment="1">
      <alignment horizontal="center" wrapText="1"/>
    </xf>
    <xf numFmtId="164" fontId="20" fillId="3" borderId="1" xfId="20" applyFont="1" applyFill="1" applyBorder="1"/>
    <xf numFmtId="164" fontId="19" fillId="0" borderId="0" xfId="0" applyNumberFormat="1" applyFont="1"/>
    <xf numFmtId="0" fontId="19" fillId="0" borderId="0" xfId="0" applyFont="1"/>
    <xf numFmtId="164" fontId="13" fillId="0" borderId="0" xfId="0" applyNumberFormat="1" applyFont="1"/>
    <xf numFmtId="44" fontId="13" fillId="0" borderId="0" xfId="0" applyNumberFormat="1" applyFont="1"/>
    <xf numFmtId="14" fontId="8" fillId="0" borderId="1" xfId="0" applyNumberFormat="1" applyFont="1" applyBorder="1"/>
    <xf numFmtId="164" fontId="0" fillId="0" borderId="1" xfId="20" applyFont="1" applyBorder="1"/>
    <xf numFmtId="14" fontId="2" fillId="0" borderId="1" xfId="0" applyNumberFormat="1" applyFont="1" applyBorder="1"/>
    <xf numFmtId="164" fontId="2" fillId="0" borderId="3" xfId="20" applyFont="1" applyFill="1" applyBorder="1" applyAlignment="1">
      <alignment horizontal="center"/>
    </xf>
    <xf numFmtId="164" fontId="2" fillId="0" borderId="4" xfId="2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13" fillId="0" borderId="3" xfId="20" applyFont="1" applyFill="1" applyBorder="1" applyAlignment="1">
      <alignment horizontal="center"/>
    </xf>
    <xf numFmtId="164" fontId="13" fillId="0" borderId="4" xfId="2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5"/>
  <sheetViews>
    <sheetView workbookViewId="0" topLeftCell="A65">
      <selection activeCell="F31" sqref="F31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62" t="s">
        <v>85</v>
      </c>
      <c r="B1" s="62"/>
      <c r="C1" s="62"/>
      <c r="D1" s="62"/>
      <c r="E1" s="62"/>
      <c r="F1" s="62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62" t="s">
        <v>74</v>
      </c>
      <c r="B3" s="62"/>
      <c r="C3" s="62"/>
      <c r="D3" s="62"/>
      <c r="E3" s="62"/>
      <c r="F3" s="62"/>
    </row>
    <row r="4" spans="1:6" ht="15">
      <c r="A4" s="62" t="s">
        <v>0</v>
      </c>
      <c r="B4" s="62"/>
      <c r="C4" s="62"/>
      <c r="D4" s="62"/>
      <c r="E4" s="62"/>
      <c r="F4" s="62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62" t="s">
        <v>83</v>
      </c>
      <c r="B6" s="62"/>
      <c r="C6" s="62"/>
      <c r="D6" s="62"/>
      <c r="E6" s="62"/>
      <c r="F6" s="62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78</v>
      </c>
      <c r="B8" s="1" t="s">
        <v>15</v>
      </c>
      <c r="C8" s="1"/>
      <c r="D8" s="1"/>
      <c r="E8" s="1"/>
      <c r="F8" s="1"/>
    </row>
    <row r="9" spans="1:6" ht="15">
      <c r="A9" s="4" t="s">
        <v>79</v>
      </c>
      <c r="B9" s="1" t="s">
        <v>16</v>
      </c>
      <c r="C9" s="1"/>
      <c r="D9" s="1"/>
      <c r="E9" s="1"/>
      <c r="F9" s="1"/>
    </row>
    <row r="10" spans="1:6" ht="15">
      <c r="A10" s="4" t="s">
        <v>1</v>
      </c>
      <c r="B10" s="1" t="s">
        <v>17</v>
      </c>
      <c r="C10" s="1"/>
      <c r="D10" s="1"/>
      <c r="E10" s="1"/>
      <c r="F10" s="1"/>
    </row>
    <row r="11" spans="1:6" ht="15">
      <c r="A11" s="4" t="s">
        <v>2</v>
      </c>
      <c r="B11" s="1" t="s">
        <v>65</v>
      </c>
      <c r="C11" s="1"/>
      <c r="D11" s="1"/>
      <c r="E11" s="1"/>
      <c r="F11" s="1"/>
    </row>
    <row r="12" spans="1:6" ht="15">
      <c r="A12" s="4" t="s">
        <v>80</v>
      </c>
      <c r="B12" s="1" t="s">
        <v>99</v>
      </c>
      <c r="C12" s="1"/>
      <c r="D12" s="1"/>
      <c r="E12" s="1"/>
      <c r="F12" s="1"/>
    </row>
    <row r="13" spans="1:6" ht="15">
      <c r="A13" s="4" t="s">
        <v>26</v>
      </c>
      <c r="B13" s="39" t="s">
        <v>100</v>
      </c>
      <c r="C13" s="1"/>
      <c r="D13" s="1"/>
      <c r="E13" s="1"/>
      <c r="F13" s="1"/>
    </row>
    <row r="14" spans="1:6" ht="51.75" customHeight="1">
      <c r="A14" s="4" t="s">
        <v>81</v>
      </c>
      <c r="B14" s="80" t="s">
        <v>91</v>
      </c>
      <c r="C14" s="80"/>
      <c r="D14" s="80"/>
      <c r="E14" s="80"/>
      <c r="F14" s="80"/>
    </row>
    <row r="15" spans="1:6" ht="15">
      <c r="A15" s="4" t="s">
        <v>3</v>
      </c>
      <c r="B15" s="9">
        <v>2023</v>
      </c>
      <c r="C15" s="1"/>
      <c r="D15" s="1"/>
      <c r="E15" s="1"/>
      <c r="F15" s="1"/>
    </row>
    <row r="16" spans="1:6" ht="15">
      <c r="A16" s="4" t="s">
        <v>82</v>
      </c>
      <c r="B16" s="1" t="s">
        <v>66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27</v>
      </c>
      <c r="B18" s="13" t="s">
        <v>4</v>
      </c>
      <c r="C18" s="81" t="s">
        <v>28</v>
      </c>
      <c r="D18" s="82"/>
      <c r="E18" s="77" t="s">
        <v>29</v>
      </c>
      <c r="F18" s="77"/>
    </row>
    <row r="19" spans="1:9" ht="15">
      <c r="A19" s="12" t="s">
        <v>88</v>
      </c>
      <c r="B19" s="45">
        <v>44923</v>
      </c>
      <c r="C19" s="57" t="s">
        <v>89</v>
      </c>
      <c r="D19" s="58"/>
      <c r="E19" s="74">
        <v>16899405.7</v>
      </c>
      <c r="F19" s="74"/>
      <c r="I19" s="21"/>
    </row>
    <row r="20" spans="1:9" ht="15">
      <c r="A20" s="12" t="s">
        <v>93</v>
      </c>
      <c r="B20" s="54">
        <v>45202</v>
      </c>
      <c r="C20" s="72"/>
      <c r="D20" s="72"/>
      <c r="E20" s="74">
        <v>265184.92</v>
      </c>
      <c r="F20" s="74"/>
      <c r="I20" s="20"/>
    </row>
    <row r="21" spans="1:9" ht="15">
      <c r="A21" s="12" t="s">
        <v>105</v>
      </c>
      <c r="B21" s="54">
        <v>45225</v>
      </c>
      <c r="C21" s="57"/>
      <c r="D21" s="58"/>
      <c r="E21" s="59">
        <f>20899230.7</f>
        <v>20899230.7</v>
      </c>
      <c r="F21" s="60"/>
      <c r="I21" s="20"/>
    </row>
    <row r="22" spans="1:9" ht="15" customHeight="1">
      <c r="A22" s="12" t="s">
        <v>104</v>
      </c>
      <c r="B22" s="54">
        <v>45282</v>
      </c>
      <c r="C22" s="78"/>
      <c r="D22" s="79"/>
      <c r="E22" s="55">
        <v>131470.96</v>
      </c>
      <c r="F22" s="56"/>
      <c r="I22" s="20"/>
    </row>
    <row r="23" spans="1:6" ht="15">
      <c r="A23" s="77" t="s">
        <v>71</v>
      </c>
      <c r="B23" s="77"/>
      <c r="C23" s="77"/>
      <c r="D23" s="77"/>
      <c r="E23" s="77"/>
      <c r="F23" s="77"/>
    </row>
    <row r="24" spans="1:6" ht="28.5" customHeight="1">
      <c r="A24" s="18" t="s">
        <v>30</v>
      </c>
      <c r="B24" s="18" t="s">
        <v>31</v>
      </c>
      <c r="C24" s="18" t="s">
        <v>32</v>
      </c>
      <c r="D24" s="75" t="s">
        <v>33</v>
      </c>
      <c r="E24" s="75"/>
      <c r="F24" s="18" t="s">
        <v>5</v>
      </c>
    </row>
    <row r="25" spans="1:10" ht="27" customHeight="1">
      <c r="A25" s="52"/>
      <c r="B25" s="36"/>
      <c r="C25" s="52"/>
      <c r="D25" s="76" t="s">
        <v>97</v>
      </c>
      <c r="E25" s="76"/>
      <c r="F25" s="36"/>
      <c r="J25" s="20"/>
    </row>
    <row r="26" spans="1:10" ht="27" customHeight="1">
      <c r="A26" s="52"/>
      <c r="B26" s="36"/>
      <c r="C26" s="52"/>
      <c r="D26" s="76"/>
      <c r="E26" s="76"/>
      <c r="F26" s="36"/>
      <c r="J26" s="20"/>
    </row>
    <row r="27" spans="1:11" ht="27" customHeight="1">
      <c r="A27" s="52"/>
      <c r="B27" s="36"/>
      <c r="C27" s="52"/>
      <c r="D27" s="76"/>
      <c r="E27" s="76"/>
      <c r="F27" s="36"/>
      <c r="I27" s="21"/>
      <c r="J27" s="20"/>
      <c r="K27" s="20"/>
    </row>
    <row r="28" spans="1:11" ht="27" customHeight="1">
      <c r="A28" s="52"/>
      <c r="B28" s="36"/>
      <c r="C28" s="52"/>
      <c r="D28" s="76"/>
      <c r="E28" s="76"/>
      <c r="F28" s="36"/>
      <c r="J28" s="20"/>
      <c r="K28" s="20"/>
    </row>
    <row r="29" spans="1:11" ht="27" customHeight="1">
      <c r="A29" s="52"/>
      <c r="B29" s="36"/>
      <c r="C29" s="52"/>
      <c r="D29" s="76"/>
      <c r="E29" s="76"/>
      <c r="F29" s="36"/>
      <c r="J29" s="20"/>
      <c r="K29" s="20"/>
    </row>
    <row r="30" spans="1:11" ht="15">
      <c r="A30" s="64" t="s">
        <v>72</v>
      </c>
      <c r="B30" s="64"/>
      <c r="C30" s="64"/>
      <c r="D30" s="64"/>
      <c r="E30" s="64"/>
      <c r="F30" s="36">
        <v>19329.43</v>
      </c>
      <c r="J30" s="20"/>
      <c r="K30" s="20"/>
    </row>
    <row r="31" spans="1:11" ht="15">
      <c r="A31" s="64" t="s">
        <v>34</v>
      </c>
      <c r="B31" s="64"/>
      <c r="C31" s="64"/>
      <c r="D31" s="64"/>
      <c r="E31" s="64"/>
      <c r="F31" s="8">
        <f>SUM(F25:F29)</f>
        <v>0</v>
      </c>
      <c r="J31" s="20"/>
      <c r="K31" s="20"/>
    </row>
    <row r="32" spans="1:11" ht="15">
      <c r="A32" s="64" t="s">
        <v>35</v>
      </c>
      <c r="B32" s="64"/>
      <c r="C32" s="64"/>
      <c r="D32" s="64"/>
      <c r="E32" s="64"/>
      <c r="F32" s="36">
        <v>6.65</v>
      </c>
      <c r="H32" s="43" t="s">
        <v>87</v>
      </c>
      <c r="J32" s="20"/>
      <c r="K32" s="20"/>
    </row>
    <row r="33" spans="1:11" ht="15">
      <c r="A33" s="64" t="s">
        <v>36</v>
      </c>
      <c r="B33" s="64"/>
      <c r="C33" s="64"/>
      <c r="D33" s="64"/>
      <c r="E33" s="64"/>
      <c r="F33" s="8">
        <v>0</v>
      </c>
      <c r="J33" s="20"/>
      <c r="K33" s="20"/>
    </row>
    <row r="34" spans="1:11" ht="15">
      <c r="A34" s="64" t="s">
        <v>37</v>
      </c>
      <c r="B34" s="64"/>
      <c r="C34" s="64"/>
      <c r="D34" s="64"/>
      <c r="E34" s="64"/>
      <c r="F34" s="8">
        <f>F30+F31+F32+F33</f>
        <v>19336.08</v>
      </c>
      <c r="J34" s="20"/>
      <c r="K34" s="20"/>
    </row>
    <row r="35" spans="1:11" ht="15">
      <c r="A35" s="64" t="s">
        <v>73</v>
      </c>
      <c r="B35" s="64"/>
      <c r="C35" s="64"/>
      <c r="D35" s="64"/>
      <c r="E35" s="64"/>
      <c r="F35" s="8">
        <v>0</v>
      </c>
      <c r="K35" s="20"/>
    </row>
    <row r="36" spans="1:11" ht="15">
      <c r="A36" s="64" t="s">
        <v>38</v>
      </c>
      <c r="B36" s="64"/>
      <c r="C36" s="64"/>
      <c r="D36" s="64"/>
      <c r="E36" s="64"/>
      <c r="F36" s="7">
        <f>F34+F35</f>
        <v>19336.08</v>
      </c>
      <c r="G36" s="21"/>
      <c r="I36" s="21"/>
      <c r="K36" s="20"/>
    </row>
    <row r="37" spans="1:11" ht="9.75" customHeight="1">
      <c r="A37" s="11" t="s">
        <v>39</v>
      </c>
      <c r="B37" s="2"/>
      <c r="C37" s="2"/>
      <c r="I37" s="21"/>
      <c r="K37" s="20"/>
    </row>
    <row r="38" spans="1:11" ht="11.25" customHeight="1">
      <c r="A38" s="11" t="s">
        <v>40</v>
      </c>
      <c r="B38" s="2"/>
      <c r="C38" s="2"/>
      <c r="K38" s="20"/>
    </row>
    <row r="39" spans="1:11" ht="10.5" customHeight="1">
      <c r="A39" s="11" t="s">
        <v>67</v>
      </c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11" ht="10.5" customHeight="1">
      <c r="A53" s="11"/>
      <c r="B53" s="2"/>
      <c r="C53" s="2"/>
      <c r="I53" s="21"/>
      <c r="K53" s="20"/>
    </row>
    <row r="54" spans="1:6" ht="20.1" customHeight="1">
      <c r="A54" s="62" t="s">
        <v>85</v>
      </c>
      <c r="B54" s="62"/>
      <c r="C54" s="62"/>
      <c r="D54" s="62"/>
      <c r="E54" s="62"/>
      <c r="F54" s="62"/>
    </row>
    <row r="55" spans="1:6" ht="13.5" customHeight="1">
      <c r="A55" s="35"/>
      <c r="B55" s="35"/>
      <c r="C55" s="35"/>
      <c r="D55" s="35"/>
      <c r="E55" s="35"/>
      <c r="F55" s="35"/>
    </row>
    <row r="56" spans="1:6" ht="16.5" customHeight="1">
      <c r="A56" s="62" t="s">
        <v>74</v>
      </c>
      <c r="B56" s="62"/>
      <c r="C56" s="62"/>
      <c r="D56" s="62"/>
      <c r="E56" s="62"/>
      <c r="F56" s="62"/>
    </row>
    <row r="57" spans="1:6" ht="16.5" customHeight="1">
      <c r="A57" s="62" t="s">
        <v>0</v>
      </c>
      <c r="B57" s="62"/>
      <c r="C57" s="62"/>
      <c r="D57" s="62"/>
      <c r="E57" s="62"/>
      <c r="F57" s="62"/>
    </row>
    <row r="58" spans="1:6" ht="9.75" customHeight="1">
      <c r="A58" s="35"/>
      <c r="B58" s="35"/>
      <c r="C58" s="35"/>
      <c r="D58" s="35"/>
      <c r="E58" s="35"/>
      <c r="F58" s="35"/>
    </row>
    <row r="59" spans="1:6" ht="13.5" customHeight="1">
      <c r="A59" s="62" t="s">
        <v>83</v>
      </c>
      <c r="B59" s="62"/>
      <c r="C59" s="62"/>
      <c r="D59" s="62"/>
      <c r="E59" s="62"/>
      <c r="F59" s="62"/>
    </row>
    <row r="60" ht="13.5" customHeight="1"/>
    <row r="61" spans="1:6" ht="38.25" customHeight="1">
      <c r="A61" s="83" t="s">
        <v>90</v>
      </c>
      <c r="B61" s="83"/>
      <c r="C61" s="83"/>
      <c r="D61" s="83"/>
      <c r="E61" s="83"/>
      <c r="F61" s="83"/>
    </row>
    <row r="62" ht="9.75" customHeight="1"/>
    <row r="63" spans="1:6" ht="15.75" customHeight="1">
      <c r="A63" s="73" t="s">
        <v>76</v>
      </c>
      <c r="B63" s="73"/>
      <c r="C63" s="73"/>
      <c r="D63" s="73"/>
      <c r="E63" s="73"/>
      <c r="F63" s="73"/>
    </row>
    <row r="64" spans="1:6" ht="12" customHeight="1">
      <c r="A64" s="84" t="s">
        <v>41</v>
      </c>
      <c r="B64" s="84"/>
      <c r="C64" s="84"/>
      <c r="D64" s="84"/>
      <c r="E64" s="84"/>
      <c r="F64" s="84"/>
    </row>
    <row r="65" spans="1:6" ht="68.25">
      <c r="A65" s="15" t="s">
        <v>42</v>
      </c>
      <c r="B65" s="15" t="s">
        <v>43</v>
      </c>
      <c r="C65" s="15" t="s">
        <v>44</v>
      </c>
      <c r="D65" s="15" t="s">
        <v>45</v>
      </c>
      <c r="E65" s="15" t="s">
        <v>77</v>
      </c>
      <c r="F65" s="15" t="s">
        <v>46</v>
      </c>
    </row>
    <row r="66" spans="1:6" ht="20.1" customHeight="1">
      <c r="A66" s="12" t="s">
        <v>20</v>
      </c>
      <c r="B66" s="40">
        <v>0</v>
      </c>
      <c r="C66" s="40">
        <v>0</v>
      </c>
      <c r="D66" s="40">
        <v>0</v>
      </c>
      <c r="E66" s="40">
        <f>C66+D66</f>
        <v>0</v>
      </c>
      <c r="F66" s="10">
        <v>0</v>
      </c>
    </row>
    <row r="67" spans="1:6" ht="20.1" customHeight="1">
      <c r="A67" s="12" t="s">
        <v>22</v>
      </c>
      <c r="B67" s="40">
        <v>0</v>
      </c>
      <c r="C67" s="40">
        <v>0</v>
      </c>
      <c r="D67" s="40">
        <v>0</v>
      </c>
      <c r="E67" s="40">
        <f aca="true" t="shared" si="0" ref="E67:E82">C67+D67</f>
        <v>0</v>
      </c>
      <c r="F67" s="10">
        <v>0</v>
      </c>
    </row>
    <row r="68" spans="1:6" ht="20.1" customHeight="1">
      <c r="A68" s="12" t="s">
        <v>18</v>
      </c>
      <c r="B68" s="40">
        <v>0</v>
      </c>
      <c r="C68" s="40">
        <v>0</v>
      </c>
      <c r="D68" s="40">
        <v>0</v>
      </c>
      <c r="E68" s="40">
        <f t="shared" si="0"/>
        <v>0</v>
      </c>
      <c r="F68" s="10">
        <v>0</v>
      </c>
    </row>
    <row r="69" spans="1:9" ht="20.1" customHeight="1">
      <c r="A69" s="12" t="s">
        <v>68</v>
      </c>
      <c r="B69" s="40">
        <v>0</v>
      </c>
      <c r="C69" s="40">
        <v>0</v>
      </c>
      <c r="D69" s="40">
        <v>0</v>
      </c>
      <c r="E69" s="40">
        <f t="shared" si="0"/>
        <v>0</v>
      </c>
      <c r="F69" s="10">
        <v>0</v>
      </c>
      <c r="I69" s="34"/>
    </row>
    <row r="70" spans="1:9" ht="20.1" customHeight="1">
      <c r="A70" s="12" t="s">
        <v>19</v>
      </c>
      <c r="B70" s="40">
        <v>0</v>
      </c>
      <c r="C70" s="40">
        <v>0</v>
      </c>
      <c r="D70" s="40">
        <v>0</v>
      </c>
      <c r="E70" s="40">
        <f t="shared" si="0"/>
        <v>0</v>
      </c>
      <c r="F70" s="10">
        <v>0</v>
      </c>
      <c r="I70" s="34"/>
    </row>
    <row r="71" spans="1:6" ht="20.1" customHeight="1">
      <c r="A71" s="14" t="s">
        <v>23</v>
      </c>
      <c r="B71" s="40">
        <v>0</v>
      </c>
      <c r="C71" s="40">
        <v>0</v>
      </c>
      <c r="D71" s="40">
        <v>0</v>
      </c>
      <c r="E71" s="40">
        <f t="shared" si="0"/>
        <v>0</v>
      </c>
      <c r="F71" s="10">
        <v>0</v>
      </c>
    </row>
    <row r="72" spans="1:6" ht="20.1" customHeight="1">
      <c r="A72" s="12" t="s">
        <v>47</v>
      </c>
      <c r="B72" s="40">
        <v>0</v>
      </c>
      <c r="C72" s="40">
        <v>0</v>
      </c>
      <c r="D72" s="40">
        <v>0</v>
      </c>
      <c r="E72" s="40">
        <f t="shared" si="0"/>
        <v>0</v>
      </c>
      <c r="F72" s="10">
        <v>0</v>
      </c>
    </row>
    <row r="73" spans="1:9" ht="20.1" customHeight="1">
      <c r="A73" s="14" t="s">
        <v>21</v>
      </c>
      <c r="B73" s="40">
        <v>0</v>
      </c>
      <c r="C73" s="40">
        <v>0</v>
      </c>
      <c r="D73" s="40">
        <v>0</v>
      </c>
      <c r="E73" s="40">
        <f t="shared" si="0"/>
        <v>0</v>
      </c>
      <c r="F73" s="10">
        <v>0</v>
      </c>
      <c r="I73" s="38"/>
    </row>
    <row r="74" spans="1:6" ht="20.1" customHeight="1">
      <c r="A74" s="12" t="s">
        <v>48</v>
      </c>
      <c r="B74" s="40">
        <v>0</v>
      </c>
      <c r="C74" s="40">
        <v>0</v>
      </c>
      <c r="D74" s="40">
        <v>0</v>
      </c>
      <c r="E74" s="40">
        <f t="shared" si="0"/>
        <v>0</v>
      </c>
      <c r="F74" s="10">
        <v>0</v>
      </c>
    </row>
    <row r="75" spans="1:6" ht="20.1" customHeight="1">
      <c r="A75" s="12" t="s">
        <v>24</v>
      </c>
      <c r="B75" s="40">
        <v>0</v>
      </c>
      <c r="C75" s="40">
        <v>0</v>
      </c>
      <c r="D75" s="40">
        <v>0</v>
      </c>
      <c r="E75" s="40">
        <f t="shared" si="0"/>
        <v>0</v>
      </c>
      <c r="F75" s="10">
        <v>0</v>
      </c>
    </row>
    <row r="76" spans="1:9" ht="20.1" customHeight="1">
      <c r="A76" s="12" t="s">
        <v>49</v>
      </c>
      <c r="B76" s="40">
        <v>0</v>
      </c>
      <c r="C76" s="40">
        <v>0</v>
      </c>
      <c r="D76" s="40">
        <v>0</v>
      </c>
      <c r="E76" s="40">
        <f t="shared" si="0"/>
        <v>0</v>
      </c>
      <c r="F76" s="10">
        <v>0</v>
      </c>
      <c r="I76" s="38"/>
    </row>
    <row r="77" spans="1:9" ht="20.1" customHeight="1">
      <c r="A77" s="12" t="s">
        <v>50</v>
      </c>
      <c r="B77" s="40">
        <v>0</v>
      </c>
      <c r="C77" s="40">
        <v>0</v>
      </c>
      <c r="D77" s="40">
        <v>0</v>
      </c>
      <c r="E77" s="40">
        <f t="shared" si="0"/>
        <v>0</v>
      </c>
      <c r="F77" s="10">
        <v>0</v>
      </c>
      <c r="I77" s="34"/>
    </row>
    <row r="78" spans="1:9" ht="20.1" customHeight="1">
      <c r="A78" s="14" t="s">
        <v>51</v>
      </c>
      <c r="B78" s="40">
        <v>0</v>
      </c>
      <c r="C78" s="40">
        <v>0</v>
      </c>
      <c r="D78" s="40">
        <v>0</v>
      </c>
      <c r="E78" s="40">
        <f t="shared" si="0"/>
        <v>0</v>
      </c>
      <c r="F78" s="10">
        <v>0</v>
      </c>
      <c r="I78" s="34"/>
    </row>
    <row r="79" spans="1:9" ht="22.5" customHeight="1">
      <c r="A79" s="12" t="s">
        <v>52</v>
      </c>
      <c r="B79" s="40">
        <v>0</v>
      </c>
      <c r="C79" s="40">
        <v>0</v>
      </c>
      <c r="D79" s="40">
        <v>0</v>
      </c>
      <c r="E79" s="40">
        <f t="shared" si="0"/>
        <v>0</v>
      </c>
      <c r="F79" s="10">
        <v>0</v>
      </c>
      <c r="I79" s="38"/>
    </row>
    <row r="80" spans="1:9" ht="23.25" customHeight="1">
      <c r="A80" s="14" t="s">
        <v>53</v>
      </c>
      <c r="B80" s="40">
        <v>141.9</v>
      </c>
      <c r="C80" s="40">
        <v>0</v>
      </c>
      <c r="D80" s="40">
        <v>141.9</v>
      </c>
      <c r="E80" s="40">
        <f t="shared" si="0"/>
        <v>141.9</v>
      </c>
      <c r="F80" s="10">
        <v>0</v>
      </c>
      <c r="I80" s="34"/>
    </row>
    <row r="81" spans="1:9" ht="20.1" customHeight="1">
      <c r="A81" s="12" t="s">
        <v>25</v>
      </c>
      <c r="B81" s="40">
        <v>0</v>
      </c>
      <c r="C81" s="40">
        <v>0</v>
      </c>
      <c r="D81" s="40">
        <v>0</v>
      </c>
      <c r="E81" s="40">
        <f t="shared" si="0"/>
        <v>0</v>
      </c>
      <c r="F81" s="10">
        <v>0</v>
      </c>
      <c r="I81" s="34"/>
    </row>
    <row r="82" spans="1:9" ht="20.1" customHeight="1">
      <c r="A82" s="23" t="s">
        <v>6</v>
      </c>
      <c r="B82" s="24">
        <f>SUM(B66:B81)</f>
        <v>141.9</v>
      </c>
      <c r="C82" s="24">
        <f>SUM(C66:C81)</f>
        <v>0</v>
      </c>
      <c r="D82" s="24">
        <f>SUM(D66:D81)</f>
        <v>141.9</v>
      </c>
      <c r="E82" s="24">
        <f t="shared" si="0"/>
        <v>141.9</v>
      </c>
      <c r="F82" s="24">
        <f>SUM(F66:F81)</f>
        <v>0</v>
      </c>
      <c r="I82" s="34"/>
    </row>
    <row r="83" spans="1:9" ht="15">
      <c r="A83" s="16" t="s">
        <v>54</v>
      </c>
      <c r="I83" s="34"/>
    </row>
    <row r="84" spans="1:9" ht="15">
      <c r="A84" s="3" t="s">
        <v>55</v>
      </c>
      <c r="B84" s="3"/>
      <c r="C84" s="3"/>
      <c r="D84" s="3"/>
      <c r="E84" s="3"/>
      <c r="F84" s="3"/>
      <c r="I84" s="34"/>
    </row>
    <row r="85" spans="1:9" ht="15">
      <c r="A85" s="3" t="s">
        <v>56</v>
      </c>
      <c r="B85" s="3"/>
      <c r="C85" s="3"/>
      <c r="D85" s="3"/>
      <c r="E85" s="3"/>
      <c r="F85" s="3"/>
      <c r="I85" s="34"/>
    </row>
    <row r="86" spans="1:9" ht="15">
      <c r="A86" s="3" t="s">
        <v>57</v>
      </c>
      <c r="B86" s="3"/>
      <c r="C86" s="3"/>
      <c r="D86" s="3"/>
      <c r="E86" s="3"/>
      <c r="F86" s="3"/>
      <c r="I86" s="34"/>
    </row>
    <row r="87" spans="1:6" ht="26.25" customHeight="1">
      <c r="A87" s="63" t="s">
        <v>58</v>
      </c>
      <c r="B87" s="63"/>
      <c r="C87" s="63"/>
      <c r="D87" s="63"/>
      <c r="E87" s="63"/>
      <c r="F87" s="63"/>
    </row>
    <row r="88" spans="1:6" ht="44.25" customHeight="1">
      <c r="A88" s="65" t="s">
        <v>69</v>
      </c>
      <c r="B88" s="65"/>
      <c r="C88" s="65"/>
      <c r="D88" s="65"/>
      <c r="E88" s="65"/>
      <c r="F88" s="65"/>
    </row>
    <row r="89" spans="1:6" ht="15">
      <c r="A89" s="3" t="s">
        <v>59</v>
      </c>
      <c r="B89" s="3"/>
      <c r="C89" s="3"/>
      <c r="D89" s="3"/>
      <c r="E89" s="3"/>
      <c r="F89" s="3"/>
    </row>
    <row r="94" spans="1:6" ht="20.1" customHeight="1">
      <c r="A94" s="62" t="s">
        <v>85</v>
      </c>
      <c r="B94" s="62"/>
      <c r="C94" s="62"/>
      <c r="D94" s="62"/>
      <c r="E94" s="62"/>
      <c r="F94" s="62"/>
    </row>
    <row r="95" spans="1:6" ht="9" customHeight="1">
      <c r="A95" s="35"/>
      <c r="B95" s="35"/>
      <c r="C95" s="35"/>
      <c r="D95" s="35"/>
      <c r="E95" s="35"/>
      <c r="F95" s="35"/>
    </row>
    <row r="96" spans="1:6" ht="20.1" customHeight="1">
      <c r="A96" s="62" t="s">
        <v>74</v>
      </c>
      <c r="B96" s="62"/>
      <c r="C96" s="62"/>
      <c r="D96" s="62"/>
      <c r="E96" s="62"/>
      <c r="F96" s="62"/>
    </row>
    <row r="97" spans="1:6" ht="20.1" customHeight="1">
      <c r="A97" s="62" t="s">
        <v>0</v>
      </c>
      <c r="B97" s="62"/>
      <c r="C97" s="62"/>
      <c r="D97" s="62"/>
      <c r="E97" s="62"/>
      <c r="F97" s="62"/>
    </row>
    <row r="98" spans="1:6" ht="9" customHeight="1">
      <c r="A98" s="35"/>
      <c r="B98" s="35"/>
      <c r="C98" s="35"/>
      <c r="D98" s="35"/>
      <c r="E98" s="35"/>
      <c r="F98" s="35"/>
    </row>
    <row r="99" spans="1:6" ht="20.1" customHeight="1">
      <c r="A99" s="62" t="s">
        <v>83</v>
      </c>
      <c r="B99" s="62"/>
      <c r="C99" s="62"/>
      <c r="D99" s="62"/>
      <c r="E99" s="62"/>
      <c r="F99" s="62"/>
    </row>
    <row r="102" spans="1:6" ht="20.1" customHeight="1">
      <c r="A102" s="69" t="s">
        <v>60</v>
      </c>
      <c r="B102" s="70"/>
      <c r="C102" s="70"/>
      <c r="D102" s="70"/>
      <c r="E102" s="71"/>
      <c r="F102" s="19"/>
    </row>
    <row r="103" spans="1:6" ht="20.1" customHeight="1">
      <c r="A103" s="66" t="s">
        <v>61</v>
      </c>
      <c r="B103" s="67"/>
      <c r="C103" s="67"/>
      <c r="D103" s="67"/>
      <c r="E103" s="68"/>
      <c r="F103" s="10">
        <f>F36</f>
        <v>19336.08</v>
      </c>
    </row>
    <row r="104" spans="1:6" ht="20.1" customHeight="1">
      <c r="A104" s="66" t="s">
        <v>62</v>
      </c>
      <c r="B104" s="67"/>
      <c r="C104" s="67"/>
      <c r="D104" s="67"/>
      <c r="E104" s="68"/>
      <c r="F104" s="10">
        <f>C82+D82</f>
        <v>141.9</v>
      </c>
    </row>
    <row r="105" spans="1:9" ht="20.1" customHeight="1">
      <c r="A105" s="66" t="s">
        <v>63</v>
      </c>
      <c r="B105" s="67"/>
      <c r="C105" s="67"/>
      <c r="D105" s="67"/>
      <c r="E105" s="68"/>
      <c r="F105" s="10">
        <f>F34-(F104-F35)</f>
        <v>19194.18</v>
      </c>
      <c r="I105" s="20"/>
    </row>
    <row r="106" spans="1:10" ht="20.1" customHeight="1">
      <c r="A106" s="66" t="s">
        <v>64</v>
      </c>
      <c r="B106" s="67"/>
      <c r="C106" s="67"/>
      <c r="D106" s="67"/>
      <c r="E106" s="68"/>
      <c r="F106" s="10">
        <v>0</v>
      </c>
      <c r="I106" s="20"/>
      <c r="J106" s="34"/>
    </row>
    <row r="107" spans="1:10" ht="20.1" customHeight="1">
      <c r="A107" s="66" t="s">
        <v>75</v>
      </c>
      <c r="B107" s="67"/>
      <c r="C107" s="67"/>
      <c r="D107" s="67"/>
      <c r="E107" s="68"/>
      <c r="F107" s="10">
        <f>F105-F106</f>
        <v>19194.18</v>
      </c>
      <c r="I107" s="20"/>
      <c r="J107" s="34"/>
    </row>
    <row r="108" ht="15">
      <c r="I108" s="20"/>
    </row>
    <row r="109" ht="15">
      <c r="I109" s="34"/>
    </row>
    <row r="110" spans="1:9" ht="15" customHeight="1">
      <c r="A110" s="61" t="s">
        <v>86</v>
      </c>
      <c r="B110" s="61"/>
      <c r="C110" s="61"/>
      <c r="D110" s="61"/>
      <c r="E110" s="61"/>
      <c r="F110" s="61"/>
      <c r="I110" s="21"/>
    </row>
    <row r="111" spans="1:6" ht="30" customHeight="1">
      <c r="A111" s="61"/>
      <c r="B111" s="61"/>
      <c r="C111" s="61"/>
      <c r="D111" s="61"/>
      <c r="E111" s="61"/>
      <c r="F111" s="61"/>
    </row>
    <row r="112" spans="9:10" ht="15">
      <c r="I112" s="21"/>
      <c r="J112" s="20"/>
    </row>
    <row r="113" spans="1:10" ht="15">
      <c r="A113" t="s">
        <v>98</v>
      </c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9:10" ht="15">
      <c r="I116" s="21"/>
      <c r="J116" s="20"/>
    </row>
    <row r="117" spans="9:10" ht="15">
      <c r="I117" s="21"/>
      <c r="J117" s="20"/>
    </row>
    <row r="118" spans="1:10" ht="15">
      <c r="A118" s="17" t="s">
        <v>101</v>
      </c>
      <c r="C118" s="17" t="s">
        <v>102</v>
      </c>
      <c r="I118" s="21"/>
      <c r="J118" s="20"/>
    </row>
    <row r="119" spans="1:10" ht="15">
      <c r="A119" s="17" t="s">
        <v>7</v>
      </c>
      <c r="C119" s="17" t="s">
        <v>103</v>
      </c>
      <c r="I119" s="21"/>
      <c r="J119" s="20"/>
    </row>
    <row r="120" spans="9:10" ht="15">
      <c r="I120" s="21"/>
      <c r="J120" s="21"/>
    </row>
    <row r="121" ht="15">
      <c r="I121" s="21"/>
    </row>
    <row r="123" ht="15">
      <c r="I123" s="20"/>
    </row>
    <row r="124" ht="15">
      <c r="I124" s="21"/>
    </row>
    <row r="125" ht="15">
      <c r="I125" s="21"/>
    </row>
  </sheetData>
  <mergeCells count="49">
    <mergeCell ref="A94:F94"/>
    <mergeCell ref="A61:F61"/>
    <mergeCell ref="A64:F64"/>
    <mergeCell ref="A57:F57"/>
    <mergeCell ref="A30:E30"/>
    <mergeCell ref="A35:E35"/>
    <mergeCell ref="A36:E36"/>
    <mergeCell ref="A23:F23"/>
    <mergeCell ref="D29:E29"/>
    <mergeCell ref="C22:D22"/>
    <mergeCell ref="A1:F1"/>
    <mergeCell ref="A3:F3"/>
    <mergeCell ref="A4:F4"/>
    <mergeCell ref="B14:F14"/>
    <mergeCell ref="C18:D18"/>
    <mergeCell ref="E18:F18"/>
    <mergeCell ref="A6:F6"/>
    <mergeCell ref="A33:E33"/>
    <mergeCell ref="A99:F99"/>
    <mergeCell ref="A34:E34"/>
    <mergeCell ref="C19:D19"/>
    <mergeCell ref="C20:D20"/>
    <mergeCell ref="A63:F63"/>
    <mergeCell ref="A54:F54"/>
    <mergeCell ref="E19:F19"/>
    <mergeCell ref="E20:F20"/>
    <mergeCell ref="A56:F56"/>
    <mergeCell ref="A59:F59"/>
    <mergeCell ref="D24:E24"/>
    <mergeCell ref="D25:E25"/>
    <mergeCell ref="D27:E27"/>
    <mergeCell ref="D28:E28"/>
    <mergeCell ref="D26:E26"/>
    <mergeCell ref="E22:F22"/>
    <mergeCell ref="C21:D21"/>
    <mergeCell ref="E21:F21"/>
    <mergeCell ref="A110:F111"/>
    <mergeCell ref="A96:F96"/>
    <mergeCell ref="A97:F97"/>
    <mergeCell ref="A87:F87"/>
    <mergeCell ref="A31:E31"/>
    <mergeCell ref="A32:E32"/>
    <mergeCell ref="A88:F88"/>
    <mergeCell ref="A107:E107"/>
    <mergeCell ref="A102:E102"/>
    <mergeCell ref="A103:E103"/>
    <mergeCell ref="A104:E104"/>
    <mergeCell ref="A105:E105"/>
    <mergeCell ref="A106:E106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tabSelected="1" workbookViewId="0" topLeftCell="A1">
      <selection activeCell="G11" sqref="G11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29" customWidth="1"/>
    <col min="6" max="6" width="15.28125" style="29" customWidth="1"/>
    <col min="7" max="7" width="15.140625" style="49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73" t="s">
        <v>85</v>
      </c>
      <c r="B1" s="73"/>
      <c r="C1" s="73"/>
      <c r="D1" s="73"/>
      <c r="E1" s="73"/>
      <c r="F1" s="73"/>
      <c r="G1" s="85"/>
      <c r="H1" s="5"/>
    </row>
    <row r="2" spans="1:8" ht="15">
      <c r="A2" s="73" t="s">
        <v>8</v>
      </c>
      <c r="B2" s="73"/>
      <c r="C2" s="73"/>
      <c r="D2" s="73"/>
      <c r="E2" s="73"/>
      <c r="F2" s="73"/>
      <c r="G2" s="85"/>
      <c r="H2" s="5"/>
    </row>
    <row r="3" spans="1:8" ht="15">
      <c r="A3" s="73" t="s">
        <v>0</v>
      </c>
      <c r="B3" s="73"/>
      <c r="C3" s="73"/>
      <c r="D3" s="73"/>
      <c r="E3" s="73"/>
      <c r="F3" s="73"/>
      <c r="G3" s="85"/>
      <c r="H3" s="5"/>
    </row>
    <row r="4" spans="1:8" ht="15">
      <c r="A4" s="89"/>
      <c r="B4" s="90"/>
      <c r="C4" s="90"/>
      <c r="D4" s="90"/>
      <c r="E4" s="90"/>
      <c r="F4" s="90"/>
      <c r="G4" s="91"/>
      <c r="H4" s="92"/>
    </row>
    <row r="5" spans="1:8" ht="15">
      <c r="A5" s="86" t="s">
        <v>83</v>
      </c>
      <c r="B5" s="86"/>
      <c r="C5" s="86"/>
      <c r="D5" s="86"/>
      <c r="E5" s="86"/>
      <c r="F5" s="86"/>
      <c r="G5" s="87"/>
      <c r="H5" s="5"/>
    </row>
    <row r="6" spans="1:8" ht="15">
      <c r="A6" s="93"/>
      <c r="B6" s="94"/>
      <c r="C6" s="94"/>
      <c r="D6" s="94"/>
      <c r="E6" s="94"/>
      <c r="F6" s="94"/>
      <c r="G6" s="95"/>
      <c r="H6" s="96"/>
    </row>
    <row r="7" spans="1:8" ht="15">
      <c r="A7" s="88" t="s">
        <v>9</v>
      </c>
      <c r="B7" s="88"/>
      <c r="C7" s="88"/>
      <c r="D7" s="88"/>
      <c r="E7" s="88"/>
      <c r="F7" s="88"/>
      <c r="G7" s="85"/>
      <c r="H7" s="5"/>
    </row>
    <row r="8" spans="1:8" ht="43.5" customHeight="1">
      <c r="A8" s="41" t="s">
        <v>10</v>
      </c>
      <c r="B8" s="33" t="s">
        <v>11</v>
      </c>
      <c r="C8" s="6" t="s">
        <v>12</v>
      </c>
      <c r="D8" s="6" t="s">
        <v>84</v>
      </c>
      <c r="E8" s="26" t="s">
        <v>13</v>
      </c>
      <c r="F8" s="26"/>
      <c r="G8" s="46" t="s">
        <v>14</v>
      </c>
      <c r="H8" s="5"/>
    </row>
    <row r="9" spans="1:12" ht="23.25" customHeight="1">
      <c r="A9" s="25"/>
      <c r="B9" s="42" t="s">
        <v>70</v>
      </c>
      <c r="C9" s="5" t="s">
        <v>94</v>
      </c>
      <c r="D9" s="5"/>
      <c r="E9" s="28" t="s">
        <v>95</v>
      </c>
      <c r="F9" s="27" t="s">
        <v>96</v>
      </c>
      <c r="G9" s="53">
        <v>141.9</v>
      </c>
      <c r="H9" s="5"/>
      <c r="L9" s="20"/>
    </row>
    <row r="10" spans="1:8" ht="20.25" customHeight="1">
      <c r="A10" s="37"/>
      <c r="B10" s="30"/>
      <c r="C10" s="31"/>
      <c r="D10" s="31"/>
      <c r="E10" s="32"/>
      <c r="F10" s="32"/>
      <c r="G10" s="47">
        <f>G9</f>
        <v>141.9</v>
      </c>
      <c r="H10" s="5"/>
    </row>
    <row r="11" ht="15">
      <c r="G11" s="44"/>
    </row>
    <row r="12" ht="15">
      <c r="G12" s="48"/>
    </row>
    <row r="13" ht="15">
      <c r="G13" s="50"/>
    </row>
    <row r="14" ht="15">
      <c r="G14" s="50"/>
    </row>
    <row r="15" spans="3:7" ht="15">
      <c r="C15" t="s">
        <v>92</v>
      </c>
      <c r="G15" s="51"/>
    </row>
  </sheetData>
  <autoFilter ref="A8:I10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2024-01-12T17:48:30Z</cp:lastPrinted>
  <dcterms:created xsi:type="dcterms:W3CDTF">2015-02-24T11:41:13Z</dcterms:created>
  <dcterms:modified xsi:type="dcterms:W3CDTF">2024-01-12T17:48:43Z</dcterms:modified>
  <cp:category/>
  <cp:version/>
  <cp:contentType/>
  <cp:contentStatus/>
</cp:coreProperties>
</file>