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0"/>
  </bookViews>
  <sheets>
    <sheet name="anexo" sheetId="17" r:id="rId1"/>
    <sheet name="fevereiro" sheetId="16" r:id="rId2"/>
  </sheets>
  <definedNames>
    <definedName name="_xlnm._FilterDatabase" localSheetId="1" hidden="1">'fevereiro'!$A$1:$H$3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<sst xmlns="http://schemas.openxmlformats.org/spreadsheetml/2006/main" count="132" uniqueCount="115">
  <si>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</si>
  <si>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</si>
  <si>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</si>
  <si>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</si>
  <si>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</si>
  <si>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</si>
  <si>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</si>
  <si>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</si>
  <si>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</si>
  <si>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</si>
  <si>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</si>
  <si>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</si>
  <si>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</si>
  <si>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</si>
  <si>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</si>
  <si>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</si>
  <si>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</si>
  <si>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</si>
  <si>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</si>
  <si>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</si>
  <si>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</si>
  <si>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</si>
  <si>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</si>
  <si>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</si>
  <si>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</si>
  <si>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</si>
  <si>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</si>
  <si>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</si>
  <si>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</si>
  <si>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</si>
  <si>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</si>
  <si>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</si>
  <si>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</si>
  <si>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</si>
  <si>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</si>
  <si>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</si>
  <si>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</si>
  <si>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</si>
  <si>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</si>
  <si>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</si>
  <si>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</si>
  <si>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</si>
  <si>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</si>
  <si>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</si>
  <si>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</si>
  <si>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</si>
  <si>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</si>
  <si>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</si>
  <si>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</si>
  <si>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</si>
  <si>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</si>
  <si>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</si>
  <si>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</si>
  <si>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</si>
  <si>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</si>
  <si>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</si>
  <si>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</si>
  <si>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</si>
  <si>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</si>
  <si>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</si>
  <si>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</si>
  <si>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</si>
  <si>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</si>
  <si>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</si>
  <si>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</si>
  <si>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</si>
  <si>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</si>
  <si>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</si>
  <si>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</si>
  <si>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</si>
  <si>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</si>
  <si>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</si>
  <si>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</si>
  <si>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</si>
  <si>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</si>
  <si>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</si>
  <si>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</si>
  <si>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</si>
  <si>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</si>
  <si>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</si>
  <si>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</si>
  <si>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</si>
  <si>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</si>
  <si>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</si>
  <si>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</si>
  <si>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</si>
  <si>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</si>
  <si>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</si>
  <si>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</si>
  <si>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</si>
  <si>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</si>
  <si>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</si>
  <si>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</si>
  <si>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</si>
  <si>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</si>
  <si>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</si>
  <si>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</si>
  <si>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</si>
  <si>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</si>
  <si>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</si>
  <si>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</si>
  <si>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</si>
  <si>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</si>
  <si>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</si>
  <si>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Alexandre Marques</t>
  </si>
  <si>
    <t>284.896.558-47</t>
  </si>
  <si>
    <t>Termo de Aditamento nº 14</t>
  </si>
  <si>
    <t>até 13/01/2025</t>
  </si>
  <si>
    <t>Termo de Aditamento nº 11</t>
  </si>
  <si>
    <t>Termo de Aditamento nº 12</t>
  </si>
  <si>
    <t>Termo de Aditamento nº 13</t>
  </si>
  <si>
    <t>até 13/01/2024</t>
  </si>
  <si>
    <t>O signatário, na qualidade de representante da Santa Casa de Misericórdia de Guararem vem indicar, na forma abaixo detalhada, as despesas incorridas e pagas no exercício/2024 bem como as despesas a pagar no exercício seguinte.</t>
  </si>
  <si>
    <t>02/02 a 01/03/2024</t>
  </si>
  <si>
    <t>Guararema, 01 de 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</si>
</sst>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14" fontId="10" fillId="0" borderId="1" xfId="0" applyNumberFormat="1" applyFont="1" applyBorder="1"/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0" fontId="8" fillId="0" borderId="0" xfId="0" applyFont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4" xfId="20" applyFont="1" applyBorder="1" applyAlignment="1">
      <alignment horizontal="center"/>
    </xf>
    <xf numFmtId="164" fontId="4" fillId="0" borderId="3" xfId="2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abSelected="1" workbookViewId="0" topLeftCell="A23">
      <selection activeCell="F90" sqref="A90:F91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9" width="19.7109375" style="0" customWidth="1"/>
    <col min="10" max="10" width="26.14062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6" t="s">
        <v>82</v>
      </c>
      <c r="B1" s="76"/>
      <c r="C1" s="76"/>
      <c r="D1" s="76"/>
      <c r="E1" s="76"/>
      <c r="F1" s="76"/>
    </row>
    <row r="2" spans="1:6" ht="6" customHeight="1">
      <c r="A2" s="58"/>
      <c r="B2" s="58"/>
      <c r="C2" s="58"/>
      <c r="D2" s="58"/>
      <c r="E2" s="58"/>
      <c r="F2" s="58"/>
    </row>
    <row r="3" spans="1:6" ht="16.5" customHeight="1">
      <c r="A3" s="76" t="s">
        <v>83</v>
      </c>
      <c r="B3" s="76"/>
      <c r="C3" s="76"/>
      <c r="D3" s="76"/>
      <c r="E3" s="76"/>
      <c r="F3" s="76"/>
    </row>
    <row r="4" spans="1:6" ht="15">
      <c r="A4" s="76" t="s">
        <v>0</v>
      </c>
      <c r="B4" s="76"/>
      <c r="C4" s="76"/>
      <c r="D4" s="76"/>
      <c r="E4" s="76"/>
      <c r="F4" s="76"/>
    </row>
    <row r="5" spans="1:6" ht="5.25" customHeight="1">
      <c r="A5" s="58"/>
      <c r="B5" s="58"/>
      <c r="C5" s="58"/>
      <c r="D5" s="58"/>
      <c r="E5" s="58"/>
      <c r="F5" s="58"/>
    </row>
    <row r="6" spans="1:6" ht="15">
      <c r="A6" s="76" t="s">
        <v>54</v>
      </c>
      <c r="B6" s="76"/>
      <c r="C6" s="76"/>
      <c r="D6" s="76"/>
      <c r="E6" s="76"/>
      <c r="F6" s="76"/>
    </row>
    <row r="7" spans="1:6" ht="6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98" t="s">
        <v>66</v>
      </c>
      <c r="C8" s="98"/>
      <c r="D8" s="98"/>
      <c r="E8" s="98"/>
      <c r="F8" s="98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1" customHeight="1">
      <c r="A13" s="66" t="s">
        <v>58</v>
      </c>
      <c r="B13" s="1" t="s">
        <v>104</v>
      </c>
      <c r="C13" s="1"/>
      <c r="D13" s="1"/>
      <c r="E13" s="1"/>
      <c r="F13" s="1"/>
    </row>
    <row r="14" spans="1:6" ht="15">
      <c r="A14" s="9" t="s">
        <v>3</v>
      </c>
      <c r="B14" s="1" t="s">
        <v>105</v>
      </c>
      <c r="C14" s="1"/>
      <c r="D14" s="1"/>
      <c r="E14" s="1"/>
      <c r="F14" s="1"/>
    </row>
    <row r="15" spans="1:9" ht="24.75" customHeight="1">
      <c r="A15" s="12" t="s">
        <v>61</v>
      </c>
      <c r="B15" s="97" t="s">
        <v>90</v>
      </c>
      <c r="C15" s="97"/>
      <c r="D15" s="97"/>
      <c r="E15" s="97"/>
      <c r="F15" s="97"/>
      <c r="I15" s="55"/>
    </row>
    <row r="16" spans="1:6" ht="15">
      <c r="A16" s="9" t="s">
        <v>4</v>
      </c>
      <c r="B16" s="59">
        <v>2024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6.75" customHeight="1">
      <c r="A18" s="9"/>
      <c r="B18" s="1"/>
      <c r="C18" s="1"/>
      <c r="D18" s="1"/>
      <c r="E18" s="1"/>
      <c r="F18" s="1"/>
    </row>
    <row r="19" spans="1:6" ht="15">
      <c r="A19" s="60" t="s">
        <v>5</v>
      </c>
      <c r="B19" s="60" t="s">
        <v>6</v>
      </c>
      <c r="C19" s="88" t="s">
        <v>7</v>
      </c>
      <c r="D19" s="88"/>
      <c r="E19" s="88" t="s">
        <v>8</v>
      </c>
      <c r="F19" s="88"/>
    </row>
    <row r="20" spans="1:6" ht="15">
      <c r="A20" s="13" t="s">
        <v>89</v>
      </c>
      <c r="B20" s="16">
        <v>43844</v>
      </c>
      <c r="C20" s="69" t="s">
        <v>76</v>
      </c>
      <c r="D20" s="69"/>
      <c r="E20" s="96">
        <v>3710326.08</v>
      </c>
      <c r="F20" s="96"/>
    </row>
    <row r="21" spans="1:6" ht="15">
      <c r="A21" s="2" t="s">
        <v>93</v>
      </c>
      <c r="B21" s="16">
        <v>43915</v>
      </c>
      <c r="C21" s="68" t="s">
        <v>91</v>
      </c>
      <c r="D21" s="69"/>
      <c r="E21" s="96">
        <v>211280</v>
      </c>
      <c r="F21" s="96"/>
    </row>
    <row r="22" spans="1:6" ht="15">
      <c r="A22" s="2" t="s">
        <v>94</v>
      </c>
      <c r="B22" s="16">
        <v>44209</v>
      </c>
      <c r="C22" s="68" t="s">
        <v>95</v>
      </c>
      <c r="D22" s="69"/>
      <c r="E22" s="96">
        <v>3834753.12</v>
      </c>
      <c r="F22" s="96"/>
    </row>
    <row r="23" spans="1:6" ht="15">
      <c r="A23" s="2" t="s">
        <v>96</v>
      </c>
      <c r="B23" s="16">
        <v>44264</v>
      </c>
      <c r="C23" s="68" t="s">
        <v>95</v>
      </c>
      <c r="D23" s="69"/>
      <c r="E23" s="96">
        <v>99900</v>
      </c>
      <c r="F23" s="96"/>
    </row>
    <row r="24" spans="1:8" ht="12.75" customHeight="1">
      <c r="A24" s="2" t="s">
        <v>97</v>
      </c>
      <c r="B24" s="16">
        <v>44349</v>
      </c>
      <c r="C24" s="68" t="s">
        <v>95</v>
      </c>
      <c r="D24" s="69"/>
      <c r="E24" s="96">
        <v>198498.3</v>
      </c>
      <c r="F24" s="96"/>
      <c r="H24" s="15"/>
    </row>
    <row r="25" spans="1:6" ht="15">
      <c r="A25" s="2" t="s">
        <v>102</v>
      </c>
      <c r="B25" s="16">
        <v>44438</v>
      </c>
      <c r="C25" s="68" t="s">
        <v>95</v>
      </c>
      <c r="D25" s="69"/>
      <c r="E25" s="96">
        <v>220000</v>
      </c>
      <c r="F25" s="96"/>
    </row>
    <row r="26" spans="1:6" ht="13.5" customHeight="1">
      <c r="A26" s="2" t="s">
        <v>98</v>
      </c>
      <c r="B26" s="16">
        <v>44473</v>
      </c>
      <c r="C26" s="68" t="s">
        <v>95</v>
      </c>
      <c r="D26" s="69"/>
      <c r="E26" s="96">
        <v>57449.22</v>
      </c>
      <c r="F26" s="96"/>
    </row>
    <row r="27" spans="1:6" ht="15.75" customHeight="1">
      <c r="A27" s="2" t="s">
        <v>99</v>
      </c>
      <c r="B27" s="16">
        <v>44571</v>
      </c>
      <c r="C27" s="68" t="s">
        <v>100</v>
      </c>
      <c r="D27" s="69"/>
      <c r="E27" s="96">
        <v>4244903.64</v>
      </c>
      <c r="F27" s="96"/>
    </row>
    <row r="28" spans="1:9" ht="15">
      <c r="A28" s="2" t="s">
        <v>101</v>
      </c>
      <c r="B28" s="16">
        <v>44649</v>
      </c>
      <c r="C28" s="68" t="s">
        <v>100</v>
      </c>
      <c r="D28" s="69"/>
      <c r="E28" s="99">
        <v>400000</v>
      </c>
      <c r="F28" s="99"/>
      <c r="I28" s="15"/>
    </row>
    <row r="29" spans="1:6" ht="15">
      <c r="A29" s="2" t="s">
        <v>103</v>
      </c>
      <c r="B29" s="16">
        <v>44832</v>
      </c>
      <c r="C29" s="68" t="s">
        <v>100</v>
      </c>
      <c r="D29" s="69"/>
      <c r="E29" s="96">
        <v>100000</v>
      </c>
      <c r="F29" s="96"/>
    </row>
    <row r="30" spans="1:6" ht="15">
      <c r="A30" s="2" t="s">
        <v>108</v>
      </c>
      <c r="B30" s="16">
        <v>44939</v>
      </c>
      <c r="C30" s="68" t="s">
        <v>111</v>
      </c>
      <c r="D30" s="69"/>
      <c r="E30" s="70">
        <v>4963646.52</v>
      </c>
      <c r="F30" s="71"/>
    </row>
    <row r="31" spans="1:6" ht="15">
      <c r="A31" s="2" t="s">
        <v>109</v>
      </c>
      <c r="B31" s="16">
        <v>45145</v>
      </c>
      <c r="C31" s="68" t="s">
        <v>111</v>
      </c>
      <c r="D31" s="69"/>
      <c r="E31" s="70">
        <v>479933.96</v>
      </c>
      <c r="F31" s="71"/>
    </row>
    <row r="32" spans="1:6" ht="15">
      <c r="A32" s="2" t="s">
        <v>110</v>
      </c>
      <c r="B32" s="16">
        <v>45289</v>
      </c>
      <c r="C32" s="68" t="s">
        <v>111</v>
      </c>
      <c r="D32" s="69"/>
      <c r="E32" s="70">
        <v>29264.52</v>
      </c>
      <c r="F32" s="71"/>
    </row>
    <row r="33" spans="1:6" ht="15">
      <c r="A33" s="2" t="s">
        <v>106</v>
      </c>
      <c r="B33" s="16">
        <v>45303</v>
      </c>
      <c r="C33" s="68" t="s">
        <v>107</v>
      </c>
      <c r="D33" s="69"/>
      <c r="E33" s="70">
        <v>5763936.96</v>
      </c>
      <c r="F33" s="71"/>
    </row>
    <row r="34" spans="1:9" ht="15">
      <c r="A34" s="1"/>
      <c r="B34" s="54"/>
      <c r="C34" s="85"/>
      <c r="D34" s="86"/>
      <c r="E34" s="87"/>
      <c r="F34" s="87"/>
      <c r="G34" s="48"/>
      <c r="H34" s="48"/>
      <c r="I34" s="48"/>
    </row>
    <row r="35" spans="1:7" ht="19.5" customHeight="1">
      <c r="A35" s="88" t="s">
        <v>78</v>
      </c>
      <c r="B35" s="88"/>
      <c r="C35" s="88"/>
      <c r="D35" s="88"/>
      <c r="E35" s="88"/>
      <c r="F35" s="9"/>
      <c r="G35" s="15"/>
    </row>
    <row r="36" spans="1:5" ht="30.75" customHeight="1">
      <c r="A36" s="11" t="s">
        <v>9</v>
      </c>
      <c r="B36" s="11" t="s">
        <v>10</v>
      </c>
      <c r="C36" s="11" t="s">
        <v>11</v>
      </c>
      <c r="D36" s="67" t="s">
        <v>12</v>
      </c>
      <c r="E36" s="11" t="s">
        <v>13</v>
      </c>
    </row>
    <row r="37" spans="1:7" ht="22.5" customHeight="1">
      <c r="A37" s="46"/>
      <c r="B37" s="42"/>
      <c r="C37" s="46"/>
      <c r="D37" s="64"/>
      <c r="E37" s="42"/>
      <c r="G37" s="15"/>
    </row>
    <row r="38" spans="1:5" ht="23.1" customHeight="1">
      <c r="A38" s="89" t="s">
        <v>67</v>
      </c>
      <c r="B38" s="90"/>
      <c r="C38" s="91"/>
      <c r="D38" s="13"/>
      <c r="E38" s="50">
        <v>15529.67</v>
      </c>
    </row>
    <row r="39" spans="1:5" ht="23.1" customHeight="1">
      <c r="A39" s="92" t="s">
        <v>14</v>
      </c>
      <c r="B39" s="92"/>
      <c r="C39" s="92"/>
      <c r="D39" s="13"/>
      <c r="E39" s="50">
        <f>E37</f>
        <v>0</v>
      </c>
    </row>
    <row r="40" spans="1:7" ht="23.1" customHeight="1">
      <c r="A40" s="92" t="s">
        <v>17</v>
      </c>
      <c r="B40" s="92"/>
      <c r="C40" s="92"/>
      <c r="D40" s="13"/>
      <c r="E40" s="65">
        <v>104.17</v>
      </c>
      <c r="G40" t="s">
        <v>113</v>
      </c>
    </row>
    <row r="41" spans="1:5" ht="16.5" customHeight="1">
      <c r="A41" s="92" t="s">
        <v>68</v>
      </c>
      <c r="B41" s="92"/>
      <c r="C41" s="92"/>
      <c r="D41" s="13"/>
      <c r="E41" s="17">
        <v>0</v>
      </c>
    </row>
    <row r="42" spans="1:5" ht="23.1" customHeight="1">
      <c r="A42" s="92" t="s">
        <v>15</v>
      </c>
      <c r="B42" s="92"/>
      <c r="C42" s="92"/>
      <c r="D42" s="13"/>
      <c r="E42" s="18">
        <f>E38+E39+E40+E41</f>
        <v>15633.84</v>
      </c>
    </row>
    <row r="43" spans="1:5" ht="15.75" customHeight="1">
      <c r="A43" s="93"/>
      <c r="B43" s="94"/>
      <c r="C43" s="95"/>
      <c r="D43" s="19"/>
      <c r="E43" s="19"/>
    </row>
    <row r="44" spans="1:5" ht="17.25" customHeight="1">
      <c r="A44" s="92" t="s">
        <v>84</v>
      </c>
      <c r="B44" s="92"/>
      <c r="C44" s="92"/>
      <c r="D44" s="13"/>
      <c r="E44" s="18"/>
    </row>
    <row r="45" spans="1:5" ht="17.25" customHeight="1">
      <c r="A45" s="92" t="s">
        <v>16</v>
      </c>
      <c r="B45" s="92"/>
      <c r="C45" s="92"/>
      <c r="D45" s="13"/>
      <c r="E45" s="18">
        <f>E42+E44</f>
        <v>15633.84</v>
      </c>
    </row>
    <row r="46" spans="1:3" ht="11.25" customHeight="1">
      <c r="A46" s="4" t="s">
        <v>18</v>
      </c>
      <c r="B46" s="3"/>
      <c r="C46" s="3"/>
    </row>
    <row r="47" spans="1:3" ht="9.75" customHeight="1">
      <c r="A47" s="4" t="s">
        <v>19</v>
      </c>
      <c r="B47" s="3"/>
      <c r="C47" s="3"/>
    </row>
    <row r="48" spans="1:6" ht="9.75" customHeight="1">
      <c r="A48" s="4" t="s">
        <v>85</v>
      </c>
      <c r="B48" s="3"/>
      <c r="C48" s="3"/>
      <c r="F48" s="14"/>
    </row>
    <row r="49" spans="1:6" ht="15">
      <c r="A49" s="4"/>
      <c r="B49" s="3"/>
      <c r="C49" s="3"/>
      <c r="F49" s="14"/>
    </row>
    <row r="50" spans="1:6" ht="21.75" customHeight="1">
      <c r="A50" s="76" t="s">
        <v>82</v>
      </c>
      <c r="B50" s="76"/>
      <c r="C50" s="76"/>
      <c r="D50" s="76"/>
      <c r="E50" s="76"/>
      <c r="F50" s="76"/>
    </row>
    <row r="51" spans="1:6" ht="15">
      <c r="A51" s="58"/>
      <c r="B51" s="58"/>
      <c r="C51" s="58"/>
      <c r="D51" s="58"/>
      <c r="E51" s="58"/>
      <c r="F51" s="58"/>
    </row>
    <row r="52" spans="1:6" ht="15">
      <c r="A52" s="76" t="s">
        <v>83</v>
      </c>
      <c r="B52" s="76"/>
      <c r="C52" s="76"/>
      <c r="D52" s="76"/>
      <c r="E52" s="76"/>
      <c r="F52" s="76"/>
    </row>
    <row r="53" spans="1:6" ht="18.75" customHeight="1">
      <c r="A53" s="76" t="s">
        <v>0</v>
      </c>
      <c r="B53" s="76"/>
      <c r="C53" s="76"/>
      <c r="D53" s="76"/>
      <c r="E53" s="76"/>
      <c r="F53" s="76"/>
    </row>
    <row r="54" spans="1:8" ht="18.75" customHeight="1">
      <c r="A54" s="58"/>
      <c r="B54" s="58"/>
      <c r="C54" s="58"/>
      <c r="D54" s="58"/>
      <c r="E54" s="58"/>
      <c r="F54" s="58"/>
      <c r="H54" s="14"/>
    </row>
    <row r="55" spans="1:6" ht="18.75" customHeight="1">
      <c r="A55" s="76" t="s">
        <v>54</v>
      </c>
      <c r="B55" s="76"/>
      <c r="C55" s="76"/>
      <c r="D55" s="76"/>
      <c r="E55" s="76"/>
      <c r="F55" s="76"/>
    </row>
    <row r="56" spans="1:6" ht="18.75" customHeight="1">
      <c r="A56" s="58"/>
      <c r="B56" s="58"/>
      <c r="C56" s="58"/>
      <c r="D56" s="58"/>
      <c r="E56" s="58"/>
      <c r="F56" s="58"/>
    </row>
    <row r="57" spans="1:6" ht="37.5" customHeight="1">
      <c r="A57" s="77" t="s">
        <v>112</v>
      </c>
      <c r="B57" s="77"/>
      <c r="C57" s="77"/>
      <c r="D57" s="77"/>
      <c r="E57" s="77"/>
      <c r="F57" s="77"/>
    </row>
    <row r="58" spans="1:6" ht="18.75" customHeight="1">
      <c r="A58" s="5"/>
      <c r="B58" s="5"/>
      <c r="C58" s="5"/>
      <c r="D58" s="5"/>
      <c r="E58" s="5"/>
      <c r="F58" s="5"/>
    </row>
    <row r="59" spans="1:6" ht="18.75" customHeight="1">
      <c r="A59" s="78" t="s">
        <v>80</v>
      </c>
      <c r="B59" s="78"/>
      <c r="C59" s="78"/>
      <c r="D59" s="78"/>
      <c r="E59" s="78"/>
      <c r="F59" s="78"/>
    </row>
    <row r="60" spans="1:6" ht="18.75" customHeight="1">
      <c r="A60" s="79" t="s">
        <v>20</v>
      </c>
      <c r="B60" s="79"/>
      <c r="C60" s="79"/>
      <c r="D60" s="79"/>
      <c r="E60" s="79"/>
      <c r="F60" s="79"/>
    </row>
    <row r="61" spans="1:8" ht="36.75" customHeight="1">
      <c r="A61" s="6" t="s">
        <v>21</v>
      </c>
      <c r="B61" s="6" t="s">
        <v>22</v>
      </c>
      <c r="C61" s="6" t="s">
        <v>23</v>
      </c>
      <c r="D61" s="6" t="s">
        <v>24</v>
      </c>
      <c r="E61" s="6" t="s">
        <v>88</v>
      </c>
      <c r="F61" s="6" t="s">
        <v>25</v>
      </c>
      <c r="H61" s="45"/>
    </row>
    <row r="62" spans="1:8" ht="18.75" customHeight="1">
      <c r="A62" s="13" t="s">
        <v>26</v>
      </c>
      <c r="B62" s="42">
        <v>0</v>
      </c>
      <c r="C62" s="42">
        <v>0</v>
      </c>
      <c r="D62" s="42">
        <v>0</v>
      </c>
      <c r="E62" s="42">
        <f>C62+D62</f>
        <v>0</v>
      </c>
      <c r="F62" s="42">
        <v>0</v>
      </c>
      <c r="H62" s="45"/>
    </row>
    <row r="63" spans="1:8" ht="18.75" customHeight="1">
      <c r="A63" s="13" t="s">
        <v>27</v>
      </c>
      <c r="B63" s="42">
        <v>0</v>
      </c>
      <c r="C63" s="42">
        <v>0</v>
      </c>
      <c r="D63" s="42">
        <v>0</v>
      </c>
      <c r="E63" s="42">
        <f aca="true" t="shared" si="0" ref="E63:E77">C63+D63</f>
        <v>0</v>
      </c>
      <c r="F63" s="42">
        <v>0</v>
      </c>
      <c r="H63" s="45"/>
    </row>
    <row r="64" spans="1:6" ht="18.75" customHeight="1">
      <c r="A64" s="13" t="s">
        <v>28</v>
      </c>
      <c r="B64" s="42">
        <v>0</v>
      </c>
      <c r="C64" s="42">
        <v>0</v>
      </c>
      <c r="D64" s="42">
        <v>0</v>
      </c>
      <c r="E64" s="42">
        <f t="shared" si="0"/>
        <v>0</v>
      </c>
      <c r="F64" s="42">
        <v>0</v>
      </c>
    </row>
    <row r="65" spans="1:6" ht="18.75" customHeight="1">
      <c r="A65" s="13" t="s">
        <v>81</v>
      </c>
      <c r="B65" s="42">
        <v>0</v>
      </c>
      <c r="C65" s="42">
        <v>0</v>
      </c>
      <c r="D65" s="42">
        <v>0</v>
      </c>
      <c r="E65" s="42">
        <f t="shared" si="0"/>
        <v>0</v>
      </c>
      <c r="F65" s="42">
        <v>0</v>
      </c>
    </row>
    <row r="66" spans="1:6" ht="18.75" customHeight="1">
      <c r="A66" s="13" t="s">
        <v>29</v>
      </c>
      <c r="B66" s="42">
        <v>0</v>
      </c>
      <c r="C66" s="42">
        <v>0</v>
      </c>
      <c r="D66" s="42">
        <v>0</v>
      </c>
      <c r="E66" s="42">
        <f t="shared" si="0"/>
        <v>0</v>
      </c>
      <c r="F66" s="42">
        <v>0</v>
      </c>
    </row>
    <row r="67" spans="1:6" ht="26.25" customHeight="1">
      <c r="A67" s="20" t="s">
        <v>30</v>
      </c>
      <c r="B67" s="42">
        <v>0</v>
      </c>
      <c r="C67" s="42">
        <v>0</v>
      </c>
      <c r="D67" s="42">
        <v>0</v>
      </c>
      <c r="E67" s="42">
        <f t="shared" si="0"/>
        <v>0</v>
      </c>
      <c r="F67" s="42">
        <v>0</v>
      </c>
    </row>
    <row r="68" spans="1:6" ht="18.75" customHeight="1">
      <c r="A68" s="13" t="s">
        <v>47</v>
      </c>
      <c r="B68" s="42">
        <v>0</v>
      </c>
      <c r="C68" s="42">
        <v>0</v>
      </c>
      <c r="D68" s="42">
        <v>0</v>
      </c>
      <c r="E68" s="42">
        <f t="shared" si="0"/>
        <v>0</v>
      </c>
      <c r="F68" s="42">
        <v>0</v>
      </c>
    </row>
    <row r="69" spans="1:10" ht="24.75" customHeight="1">
      <c r="A69" s="20" t="s">
        <v>31</v>
      </c>
      <c r="B69" s="42">
        <v>0</v>
      </c>
      <c r="C69" s="42">
        <v>0</v>
      </c>
      <c r="D69" s="42">
        <v>0</v>
      </c>
      <c r="E69" s="42">
        <f t="shared" si="0"/>
        <v>0</v>
      </c>
      <c r="F69" s="42">
        <v>0</v>
      </c>
      <c r="J69" s="14"/>
    </row>
    <row r="70" spans="1:9" ht="15">
      <c r="A70" s="13" t="s">
        <v>32</v>
      </c>
      <c r="B70" s="42">
        <v>0</v>
      </c>
      <c r="C70" s="42">
        <v>0</v>
      </c>
      <c r="D70" s="42">
        <v>0</v>
      </c>
      <c r="E70" s="42">
        <f t="shared" si="0"/>
        <v>0</v>
      </c>
      <c r="F70" s="42">
        <v>0</v>
      </c>
      <c r="I70" s="14"/>
    </row>
    <row r="71" spans="1:6" ht="15">
      <c r="A71" s="13" t="s">
        <v>40</v>
      </c>
      <c r="B71" s="42">
        <v>0</v>
      </c>
      <c r="C71" s="42">
        <v>0</v>
      </c>
      <c r="D71" s="42">
        <v>0</v>
      </c>
      <c r="E71" s="42">
        <f t="shared" si="0"/>
        <v>0</v>
      </c>
      <c r="F71" s="42">
        <v>0</v>
      </c>
    </row>
    <row r="72" spans="1:6" ht="15">
      <c r="A72" s="13" t="s">
        <v>39</v>
      </c>
      <c r="B72" s="42">
        <v>0</v>
      </c>
      <c r="C72" s="42">
        <v>0</v>
      </c>
      <c r="D72" s="42">
        <v>0</v>
      </c>
      <c r="E72" s="42">
        <f t="shared" si="0"/>
        <v>0</v>
      </c>
      <c r="F72" s="42">
        <v>0</v>
      </c>
    </row>
    <row r="73" spans="1:6" ht="15">
      <c r="A73" s="13" t="s">
        <v>38</v>
      </c>
      <c r="B73" s="42">
        <v>0</v>
      </c>
      <c r="C73" s="42">
        <v>0</v>
      </c>
      <c r="D73" s="42">
        <v>0</v>
      </c>
      <c r="E73" s="42">
        <f t="shared" si="0"/>
        <v>0</v>
      </c>
      <c r="F73" s="42">
        <v>0</v>
      </c>
    </row>
    <row r="74" spans="1:6" ht="23.25" customHeight="1">
      <c r="A74" s="20" t="s">
        <v>33</v>
      </c>
      <c r="B74" s="42">
        <v>0</v>
      </c>
      <c r="C74" s="42">
        <v>0</v>
      </c>
      <c r="D74" s="42">
        <v>0</v>
      </c>
      <c r="E74" s="42">
        <f t="shared" si="0"/>
        <v>0</v>
      </c>
      <c r="F74" s="42">
        <v>0</v>
      </c>
    </row>
    <row r="75" spans="1:6" ht="31.5" customHeight="1">
      <c r="A75" s="13" t="s">
        <v>34</v>
      </c>
      <c r="B75" s="42">
        <v>0</v>
      </c>
      <c r="C75" s="42">
        <v>0</v>
      </c>
      <c r="D75" s="42">
        <v>0</v>
      </c>
      <c r="E75" s="42">
        <f t="shared" si="0"/>
        <v>0</v>
      </c>
      <c r="F75" s="42">
        <v>0</v>
      </c>
    </row>
    <row r="76" spans="1:6" ht="24.75">
      <c r="A76" s="20" t="s">
        <v>35</v>
      </c>
      <c r="B76" s="42">
        <v>74.95</v>
      </c>
      <c r="C76" s="42">
        <v>0</v>
      </c>
      <c r="D76" s="42">
        <v>74.95</v>
      </c>
      <c r="E76" s="42">
        <f t="shared" si="0"/>
        <v>74.95</v>
      </c>
      <c r="F76" s="42">
        <v>0</v>
      </c>
    </row>
    <row r="77" spans="1:6" ht="15">
      <c r="A77" s="13" t="s">
        <v>36</v>
      </c>
      <c r="B77" s="42">
        <v>0</v>
      </c>
      <c r="C77" s="42">
        <v>0</v>
      </c>
      <c r="D77" s="42">
        <v>0</v>
      </c>
      <c r="E77" s="42">
        <f t="shared" si="0"/>
        <v>0</v>
      </c>
      <c r="F77" s="42">
        <v>0</v>
      </c>
    </row>
    <row r="78" spans="1:6" ht="15">
      <c r="A78" s="21" t="s">
        <v>37</v>
      </c>
      <c r="B78" s="22">
        <f>SUM(B62:B77)</f>
        <v>74.95</v>
      </c>
      <c r="C78" s="22">
        <f>SUM(C62:C77)</f>
        <v>0</v>
      </c>
      <c r="D78" s="22">
        <f>SUM(D62:D77)</f>
        <v>74.95</v>
      </c>
      <c r="E78" s="53">
        <f>C78+D78</f>
        <v>74.95</v>
      </c>
      <c r="F78" s="22">
        <f>SUM(F62:F77)</f>
        <v>0</v>
      </c>
    </row>
    <row r="79" spans="1:7" ht="15">
      <c r="A79" s="7" t="s">
        <v>41</v>
      </c>
      <c r="G79" s="10"/>
    </row>
    <row r="80" spans="1:7" ht="10.5" customHeight="1">
      <c r="A80" s="8" t="s">
        <v>42</v>
      </c>
      <c r="B80" s="8"/>
      <c r="C80" s="8"/>
      <c r="D80" s="8"/>
      <c r="E80" s="8"/>
      <c r="F80" s="8"/>
      <c r="G80" s="10"/>
    </row>
    <row r="81" spans="1:7" ht="15">
      <c r="A81" s="8" t="s">
        <v>43</v>
      </c>
      <c r="B81" s="8"/>
      <c r="C81" s="8"/>
      <c r="D81" s="8"/>
      <c r="E81" s="8"/>
      <c r="F81" s="8"/>
      <c r="G81" s="10"/>
    </row>
    <row r="82" spans="1:7" ht="15">
      <c r="A82" s="8" t="s">
        <v>44</v>
      </c>
      <c r="B82" s="8"/>
      <c r="C82" s="8"/>
      <c r="D82" s="8"/>
      <c r="E82" s="8"/>
      <c r="F82" s="8"/>
      <c r="G82" s="10"/>
    </row>
    <row r="83" spans="1:7" ht="10.5" customHeight="1">
      <c r="A83" s="80" t="s">
        <v>45</v>
      </c>
      <c r="B83" s="80"/>
      <c r="C83" s="80"/>
      <c r="D83" s="80"/>
      <c r="E83" s="80"/>
      <c r="F83" s="80"/>
      <c r="G83" s="10"/>
    </row>
    <row r="84" spans="1:7" ht="15">
      <c r="A84" s="81" t="s">
        <v>86</v>
      </c>
      <c r="B84" s="81"/>
      <c r="C84" s="81"/>
      <c r="D84" s="81"/>
      <c r="E84" s="81"/>
      <c r="F84" s="81"/>
      <c r="G84" s="10"/>
    </row>
    <row r="85" spans="1:6" ht="15">
      <c r="A85" s="8" t="s">
        <v>46</v>
      </c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9" ht="24.75" customHeight="1">
      <c r="A87" s="8"/>
      <c r="B87" s="8"/>
      <c r="C87" s="8"/>
      <c r="D87" s="8"/>
      <c r="E87" s="8"/>
      <c r="F87" s="8"/>
      <c r="I87" s="33"/>
    </row>
    <row r="88" spans="1:9" ht="24.75" customHeight="1">
      <c r="A88" s="8"/>
      <c r="B88" s="8"/>
      <c r="C88" s="8"/>
      <c r="D88" s="8"/>
      <c r="E88" s="8"/>
      <c r="F88" s="8"/>
      <c r="I88" s="33"/>
    </row>
    <row r="89" spans="1:10" ht="24.75" customHeight="1">
      <c r="A89" s="76" t="s">
        <v>82</v>
      </c>
      <c r="B89" s="76"/>
      <c r="C89" s="76"/>
      <c r="D89" s="76"/>
      <c r="E89" s="76"/>
      <c r="F89" s="76"/>
      <c r="I89" s="44"/>
      <c r="J89" s="47"/>
    </row>
    <row r="90" spans="1:9" ht="24.75" customHeight="1">
      <c r="A90" s="58"/>
      <c r="B90" s="58"/>
      <c r="C90" s="58"/>
      <c r="D90" s="58"/>
      <c r="E90" s="58"/>
      <c r="F90" s="58"/>
      <c r="I90" s="44"/>
    </row>
    <row r="91" spans="1:10" ht="24.75" customHeight="1">
      <c r="A91" s="76" t="s">
        <v>83</v>
      </c>
      <c r="B91" s="76"/>
      <c r="C91" s="76"/>
      <c r="D91" s="76"/>
      <c r="E91" s="76"/>
      <c r="F91" s="76"/>
      <c r="I91" s="15"/>
      <c r="J91" s="47"/>
    </row>
    <row r="92" spans="1:9" ht="24.75" customHeight="1">
      <c r="A92" s="76" t="s">
        <v>0</v>
      </c>
      <c r="B92" s="76"/>
      <c r="C92" s="76"/>
      <c r="D92" s="76"/>
      <c r="E92" s="76"/>
      <c r="F92" s="76"/>
      <c r="H92" s="33"/>
      <c r="I92" s="15"/>
    </row>
    <row r="93" spans="1:13" ht="24.75" customHeight="1">
      <c r="A93" s="58"/>
      <c r="B93" s="58"/>
      <c r="C93" s="58"/>
      <c r="D93" s="58"/>
      <c r="E93" s="58"/>
      <c r="F93" s="58"/>
      <c r="H93" s="15"/>
      <c r="I93" s="15"/>
      <c r="M93" s="15"/>
    </row>
    <row r="94" spans="1:9" ht="15">
      <c r="A94" s="76" t="s">
        <v>54</v>
      </c>
      <c r="B94" s="76"/>
      <c r="C94" s="76"/>
      <c r="D94" s="76"/>
      <c r="E94" s="76"/>
      <c r="F94" s="76"/>
      <c r="H94" s="15"/>
      <c r="I94" s="15"/>
    </row>
    <row r="95" ht="15">
      <c r="I95" s="15"/>
    </row>
    <row r="96" spans="7:10" ht="15" customHeight="1">
      <c r="G96" s="43"/>
      <c r="H96" s="15"/>
      <c r="I96" s="44"/>
      <c r="J96" s="44"/>
    </row>
    <row r="97" spans="1:10" ht="15">
      <c r="A97" s="82" t="s">
        <v>48</v>
      </c>
      <c r="B97" s="83"/>
      <c r="C97" s="83"/>
      <c r="D97" s="83"/>
      <c r="E97" s="83"/>
      <c r="F97" s="84"/>
      <c r="G97" s="43"/>
      <c r="H97" s="15"/>
      <c r="I97" s="44"/>
      <c r="J97" s="44"/>
    </row>
    <row r="98" spans="1:10" ht="15">
      <c r="A98" s="72" t="s">
        <v>49</v>
      </c>
      <c r="B98" s="73"/>
      <c r="C98" s="73"/>
      <c r="D98" s="73"/>
      <c r="E98" s="74"/>
      <c r="F98" s="18">
        <f>anexo!E45</f>
        <v>15633.84</v>
      </c>
      <c r="G98" s="15"/>
      <c r="I98" s="15"/>
      <c r="J98" s="44"/>
    </row>
    <row r="99" spans="1:10" ht="15">
      <c r="A99" s="72" t="s">
        <v>50</v>
      </c>
      <c r="B99" s="73"/>
      <c r="C99" s="73"/>
      <c r="D99" s="73"/>
      <c r="E99" s="74"/>
      <c r="F99" s="17">
        <f>anexo!C78+anexo!D78</f>
        <v>74.95</v>
      </c>
      <c r="G99" s="15"/>
      <c r="I99" s="15"/>
      <c r="J99" s="15"/>
    </row>
    <row r="100" spans="1:9" ht="15">
      <c r="A100" s="72" t="s">
        <v>51</v>
      </c>
      <c r="B100" s="73"/>
      <c r="C100" s="73"/>
      <c r="D100" s="73"/>
      <c r="E100" s="74"/>
      <c r="F100" s="17">
        <f>anexo!E42-(F99-anexo!E44)</f>
        <v>15558.89</v>
      </c>
      <c r="G100" s="15"/>
      <c r="I100" s="44"/>
    </row>
    <row r="101" spans="1:9" ht="15">
      <c r="A101" s="72" t="s">
        <v>52</v>
      </c>
      <c r="B101" s="73"/>
      <c r="C101" s="73"/>
      <c r="D101" s="73"/>
      <c r="E101" s="74"/>
      <c r="F101" s="17">
        <v>0</v>
      </c>
      <c r="G101" s="15"/>
      <c r="I101" s="44"/>
    </row>
    <row r="102" spans="1:9" ht="15">
      <c r="A102" s="72" t="s">
        <v>79</v>
      </c>
      <c r="B102" s="73"/>
      <c r="C102" s="73"/>
      <c r="D102" s="73"/>
      <c r="E102" s="74"/>
      <c r="F102" s="17">
        <f>F100-F101</f>
        <v>15558.89</v>
      </c>
      <c r="G102" s="15"/>
      <c r="I102" s="56"/>
    </row>
    <row r="103" spans="7:10" ht="15">
      <c r="G103" s="15"/>
      <c r="I103" s="15"/>
      <c r="J103" s="15"/>
    </row>
    <row r="104" spans="1:7" ht="15">
      <c r="A104" s="75" t="s">
        <v>87</v>
      </c>
      <c r="B104" s="75"/>
      <c r="C104" s="75"/>
      <c r="D104" s="75"/>
      <c r="E104" s="75"/>
      <c r="F104" s="75"/>
      <c r="G104" s="41"/>
    </row>
    <row r="105" spans="1:11" ht="15">
      <c r="A105" s="75"/>
      <c r="B105" s="75"/>
      <c r="C105" s="75"/>
      <c r="D105" s="75"/>
      <c r="E105" s="75"/>
      <c r="F105" s="75"/>
      <c r="G105" s="10"/>
      <c r="I105" s="15"/>
      <c r="J105" s="33"/>
      <c r="K105" s="57"/>
    </row>
    <row r="106" spans="1:10" ht="15">
      <c r="A106" s="75"/>
      <c r="B106" s="75"/>
      <c r="C106" s="75"/>
      <c r="D106" s="75"/>
      <c r="E106" s="75"/>
      <c r="F106" s="75"/>
      <c r="J106" s="33"/>
    </row>
    <row r="107" ht="15">
      <c r="J107" s="33"/>
    </row>
    <row r="108" spans="1:10" ht="15">
      <c r="A108" t="s">
        <v>114</v>
      </c>
      <c r="J108" s="33"/>
    </row>
    <row r="109" ht="15">
      <c r="J109" s="15"/>
    </row>
    <row r="110" ht="15">
      <c r="I110" s="15"/>
    </row>
    <row r="111" ht="15">
      <c r="I111" s="33"/>
    </row>
    <row r="112" ht="15">
      <c r="I112" s="33"/>
    </row>
    <row r="113" spans="1:9" ht="15">
      <c r="A113" s="10" t="s">
        <v>104</v>
      </c>
      <c r="E113" s="15"/>
      <c r="I113" s="33"/>
    </row>
    <row r="114" spans="1:9" ht="15">
      <c r="A114" s="10" t="s">
        <v>53</v>
      </c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33"/>
    </row>
    <row r="120" ht="15">
      <c r="I120" s="33"/>
    </row>
    <row r="121" ht="15">
      <c r="I121" s="15"/>
    </row>
    <row r="122" ht="15">
      <c r="I122" s="61"/>
    </row>
    <row r="123" spans="9:10" ht="15">
      <c r="I123" s="15"/>
      <c r="J123" s="15"/>
    </row>
    <row r="124" ht="15">
      <c r="J124" s="15"/>
    </row>
    <row r="125" ht="15">
      <c r="I125" s="15"/>
    </row>
    <row r="126" ht="15">
      <c r="I126" s="33"/>
    </row>
    <row r="127" ht="15">
      <c r="I127" s="33"/>
    </row>
    <row r="128" ht="15">
      <c r="I128" s="33"/>
    </row>
    <row r="130" ht="15">
      <c r="I130" s="33"/>
    </row>
    <row r="131" ht="15">
      <c r="I131" s="33"/>
    </row>
    <row r="132" ht="15">
      <c r="I132" s="33"/>
    </row>
    <row r="134" ht="15">
      <c r="I134" s="15"/>
    </row>
    <row r="135" ht="15">
      <c r="I135" s="15"/>
    </row>
    <row r="136" ht="15">
      <c r="I136" s="15"/>
    </row>
  </sheetData>
  <mergeCells count="67">
    <mergeCell ref="C25:D25"/>
    <mergeCell ref="E25:F25"/>
    <mergeCell ref="C26:D26"/>
    <mergeCell ref="E26:F26"/>
    <mergeCell ref="C27:D27"/>
    <mergeCell ref="E27:F27"/>
    <mergeCell ref="B15:F15"/>
    <mergeCell ref="A1:F1"/>
    <mergeCell ref="A3:F3"/>
    <mergeCell ref="A4:F4"/>
    <mergeCell ref="A6:F6"/>
    <mergeCell ref="B8:F8"/>
    <mergeCell ref="C19:D19"/>
    <mergeCell ref="E19:F19"/>
    <mergeCell ref="C29:D29"/>
    <mergeCell ref="E29:F2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8:D28"/>
    <mergeCell ref="E28:F28"/>
    <mergeCell ref="C34:D34"/>
    <mergeCell ref="E34:F34"/>
    <mergeCell ref="A53:F53"/>
    <mergeCell ref="A35:E35"/>
    <mergeCell ref="A38:C38"/>
    <mergeCell ref="A39:C39"/>
    <mergeCell ref="A40:C40"/>
    <mergeCell ref="A41:C41"/>
    <mergeCell ref="A42:C42"/>
    <mergeCell ref="A43:C43"/>
    <mergeCell ref="A44:C44"/>
    <mergeCell ref="A45:C45"/>
    <mergeCell ref="A50:F50"/>
    <mergeCell ref="A52:F52"/>
    <mergeCell ref="A98:E98"/>
    <mergeCell ref="A55:F55"/>
    <mergeCell ref="A57:F57"/>
    <mergeCell ref="A59:F59"/>
    <mergeCell ref="A60:F60"/>
    <mergeCell ref="A83:F83"/>
    <mergeCell ref="A84:F84"/>
    <mergeCell ref="A89:F89"/>
    <mergeCell ref="A91:F91"/>
    <mergeCell ref="A92:F92"/>
    <mergeCell ref="A94:F94"/>
    <mergeCell ref="A97:F97"/>
    <mergeCell ref="A99:E99"/>
    <mergeCell ref="A100:E100"/>
    <mergeCell ref="A101:E101"/>
    <mergeCell ref="A102:E102"/>
    <mergeCell ref="A104:F106"/>
    <mergeCell ref="C33:D33"/>
    <mergeCell ref="E33:F33"/>
    <mergeCell ref="C30:D30"/>
    <mergeCell ref="E30:F30"/>
    <mergeCell ref="C31:D31"/>
    <mergeCell ref="E31:F31"/>
    <mergeCell ref="C32:D32"/>
    <mergeCell ref="E32:F32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zoomScale="110" zoomScaleNormal="110" workbookViewId="0" topLeftCell="A1">
      <selection activeCell="F3" sqref="F3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49">
        <v>74.95</v>
      </c>
      <c r="F2" s="40">
        <v>10224</v>
      </c>
      <c r="G2" s="63" t="s">
        <v>77</v>
      </c>
      <c r="H2" s="14"/>
      <c r="I2" s="15"/>
    </row>
    <row r="3" spans="1:9" ht="24" customHeight="1">
      <c r="A3" s="31"/>
      <c r="B3" s="38"/>
      <c r="C3" s="32"/>
      <c r="D3" s="62"/>
      <c r="E3" s="37">
        <f>SUM(E2:E2)</f>
        <v>74.95</v>
      </c>
      <c r="F3" s="38"/>
      <c r="G3" s="39"/>
      <c r="H3" s="14"/>
      <c r="I3" s="15"/>
    </row>
    <row r="4" spans="1:8" ht="15">
      <c r="A4" s="25"/>
      <c r="B4" s="25"/>
      <c r="E4" s="51"/>
      <c r="F4" s="27"/>
      <c r="H4" s="52"/>
    </row>
    <row r="5" spans="1:8" ht="15">
      <c r="A5" s="25"/>
      <c r="B5" s="25"/>
      <c r="C5" s="25"/>
      <c r="D5" s="25"/>
      <c r="E5" s="26"/>
      <c r="F5" s="27"/>
      <c r="H5" s="52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2024-03-08T12:24:08Z</cp:lastPrinted>
  <dcterms:created xsi:type="dcterms:W3CDTF">2015-02-24T11:41:13Z</dcterms:created>
  <dcterms:modified xsi:type="dcterms:W3CDTF">2024-03-08T12:24:43Z</dcterms:modified>
  <cp:category/>
  <cp:version/>
  <cp:contentType/>
  <cp:contentStatus/>
</cp:coreProperties>
</file>