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16" yWindow="65416" windowWidth="29040" windowHeight="15840" activeTab="1"/>
  </bookViews>
  <sheets>
    <sheet name="anexo" sheetId="17" r:id="rId1"/>
    <sheet name="janeiro" sheetId="16" r:id="rId2"/>
  </sheets>
  <definedNames>
    <definedName name="_xlnm._FilterDatabase" localSheetId="1" hidden="1">'janeiro'!$A$1:$H$3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<sst xmlns="http://schemas.openxmlformats.org/spreadsheetml/2006/main" count="116" uniqueCount="104">
  <si>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</si>
  <si>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</si>
  <si>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</si>
  <si>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</si>
  <si>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</si>
  <si>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</si>
  <si>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</si>
  <si>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</si>
  <si>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</si>
  <si>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</si>
  <si>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</si>
  <si>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</si>
  <si>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</si>
  <si>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</si>
  <si>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</si>
  <si>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</si>
  <si>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</si>
  <si>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</si>
  <si>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</si>
  <si>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</si>
  <si>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</si>
  <si>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</si>
  <si>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</si>
  <si>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</si>
  <si>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</si>
  <si>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</si>
  <si>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</si>
  <si>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</si>
  <si>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</si>
  <si>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</si>
  <si>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</si>
  <si>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</si>
  <si>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</si>
  <si>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</si>
  <si>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</si>
  <si>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</si>
  <si>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</si>
  <si>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</si>
  <si>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</si>
  <si>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</si>
  <si>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</si>
  <si>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</si>
  <si>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</si>
  <si>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</si>
  <si>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</si>
  <si>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</si>
  <si>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</si>
  <si>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</si>
  <si>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</si>
  <si>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</si>
  <si>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</si>
  <si>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</si>
  <si>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</si>
  <si>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</si>
  <si>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</si>
  <si>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</si>
  <si>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</si>
  <si>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</si>
  <si>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</si>
  <si>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</si>
  <si>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</si>
  <si>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</si>
  <si>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</si>
  <si>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</si>
  <si>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</si>
  <si>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</si>
  <si>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</si>
  <si>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</si>
  <si>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</si>
  <si>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</si>
  <si>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</si>
  <si>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</si>
  <si>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</si>
  <si>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</si>
  <si>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</si>
  <si>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</si>
  <si>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</si>
  <si>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</si>
  <si>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</si>
  <si>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</si>
  <si>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</si>
  <si>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</si>
  <si>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</si>
  <si>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</si>
  <si>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</si>
  <si>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</si>
  <si>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</si>
  <si>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</si>
  <si>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</si>
  <si>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</si>
  <si>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Termo Aditivo nº 01</t>
  </si>
  <si>
    <t>até 13/01/2021</t>
  </si>
  <si>
    <t>CNPJ</t>
  </si>
  <si>
    <t>Termo Aditivo nº 04</t>
  </si>
  <si>
    <t>até 13/01/2022</t>
  </si>
  <si>
    <t>Termo Aditivo nº 03</t>
  </si>
  <si>
    <t>Termo Aditivo nº 05</t>
  </si>
  <si>
    <t>Termo Aditivo nº 06</t>
  </si>
  <si>
    <t>tarifa</t>
  </si>
  <si>
    <t>Alexandre Marques</t>
  </si>
  <si>
    <t>284.896.558-47</t>
  </si>
  <si>
    <t>03/01/24 a 01/02/24</t>
  </si>
  <si>
    <t>Guararema, 01 de fevereiro de 2024.</t>
  </si>
  <si>
    <t>O signatário, na qualidade de representante da Santa Casa de Misericórdia de Guararem vem indicar, na forma abaixo detalhada, as despesas incorridas e pagas no exercício/2024 bem como as despesas a pagar no exercício seguinte.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</si>
</sst>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4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164" fontId="7" fillId="0" borderId="0" xfId="0" applyNumberFormat="1" applyFont="1"/>
    <xf numFmtId="4" fontId="10" fillId="0" borderId="1" xfId="0" applyNumberFormat="1" applyFont="1" applyBorder="1"/>
    <xf numFmtId="0" fontId="0" fillId="0" borderId="0" xfId="0" applyAlignment="1">
      <alignment wrapText="1"/>
    </xf>
    <xf numFmtId="164" fontId="0" fillId="0" borderId="0" xfId="20" applyFont="1" applyBorder="1"/>
    <xf numFmtId="4" fontId="10" fillId="0" borderId="0" xfId="0" applyNumberFormat="1" applyFont="1"/>
    <xf numFmtId="164" fontId="10" fillId="0" borderId="1" xfId="2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0" fontId="17" fillId="4" borderId="0" xfId="0" applyFont="1" applyFill="1"/>
    <xf numFmtId="4" fontId="19" fillId="0" borderId="1" xfId="0" applyNumberFormat="1" applyFont="1" applyBorder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14" fontId="10" fillId="0" borderId="1" xfId="0" applyNumberFormat="1" applyFont="1" applyBorder="1"/>
    <xf numFmtId="0" fontId="8" fillId="0" borderId="6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8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2" fillId="0" borderId="0" xfId="0" applyFont="1"/>
    <xf numFmtId="164" fontId="0" fillId="0" borderId="0" xfId="0" applyNumberFormat="1" applyAlignment="1">
      <alignment wrapText="1"/>
    </xf>
    <xf numFmtId="0" fontId="21" fillId="0" borderId="0" xfId="0" applyFont="1"/>
    <xf numFmtId="164" fontId="21" fillId="0" borderId="0" xfId="20" applyFont="1" applyBorder="1"/>
    <xf numFmtId="10" fontId="0" fillId="0" borderId="0" xfId="20" applyNumberFormat="1" applyFont="1"/>
    <xf numFmtId="164" fontId="10" fillId="0" borderId="1" xfId="20" applyFont="1" applyFill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7"/>
  <sheetViews>
    <sheetView workbookViewId="0" topLeftCell="A66">
      <selection activeCell="N62" sqref="N62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5.140625" style="0" customWidth="1"/>
    <col min="8" max="8" width="13.8515625" style="0" bestFit="1" customWidth="1"/>
    <col min="9" max="10" width="19.7109375" style="0" customWidth="1"/>
    <col min="11" max="11" width="10.7109375" style="0" bestFit="1" customWidth="1"/>
    <col min="13" max="13" width="13.57421875" style="0" bestFit="1" customWidth="1"/>
  </cols>
  <sheetData>
    <row r="1" spans="1:6" ht="15">
      <c r="A1" s="80" t="s">
        <v>81</v>
      </c>
      <c r="B1" s="80"/>
      <c r="C1" s="80"/>
      <c r="D1" s="80"/>
      <c r="E1" s="80"/>
      <c r="F1" s="80"/>
    </row>
    <row r="2" spans="1:6" ht="6" customHeight="1">
      <c r="A2" s="56"/>
      <c r="B2" s="56"/>
      <c r="C2" s="56"/>
      <c r="D2" s="56"/>
      <c r="E2" s="56"/>
      <c r="F2" s="56"/>
    </row>
    <row r="3" spans="1:6" ht="16.5" customHeight="1">
      <c r="A3" s="80" t="s">
        <v>82</v>
      </c>
      <c r="B3" s="80"/>
      <c r="C3" s="80"/>
      <c r="D3" s="80"/>
      <c r="E3" s="80"/>
      <c r="F3" s="80"/>
    </row>
    <row r="4" spans="1:6" ht="15">
      <c r="A4" s="80" t="s">
        <v>0</v>
      </c>
      <c r="B4" s="80"/>
      <c r="C4" s="80"/>
      <c r="D4" s="80"/>
      <c r="E4" s="80"/>
      <c r="F4" s="80"/>
    </row>
    <row r="5" spans="1:6" ht="9.75" customHeight="1">
      <c r="A5" s="56"/>
      <c r="B5" s="56"/>
      <c r="C5" s="56"/>
      <c r="D5" s="56"/>
      <c r="E5" s="56"/>
      <c r="F5" s="56"/>
    </row>
    <row r="6" spans="1:6" ht="15">
      <c r="A6" s="80" t="s">
        <v>54</v>
      </c>
      <c r="B6" s="80"/>
      <c r="C6" s="80"/>
      <c r="D6" s="80"/>
      <c r="E6" s="80"/>
      <c r="F6" s="80"/>
    </row>
    <row r="7" spans="1:6" ht="15">
      <c r="A7" s="1"/>
      <c r="B7" s="1"/>
      <c r="C7" s="1"/>
      <c r="D7" s="1"/>
      <c r="E7" s="1"/>
      <c r="F7" s="1"/>
    </row>
    <row r="8" spans="1:6" ht="15">
      <c r="A8" s="9" t="s">
        <v>55</v>
      </c>
      <c r="B8" s="81" t="s">
        <v>66</v>
      </c>
      <c r="C8" s="81"/>
      <c r="D8" s="81"/>
      <c r="E8" s="81"/>
      <c r="F8" s="81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2" t="s">
        <v>58</v>
      </c>
      <c r="B13" s="1" t="s">
        <v>99</v>
      </c>
      <c r="C13" s="1"/>
      <c r="D13" s="1"/>
      <c r="E13" s="1"/>
      <c r="F13" s="1"/>
    </row>
    <row r="14" spans="1:6" ht="15">
      <c r="A14" s="9" t="s">
        <v>3</v>
      </c>
      <c r="B14" s="1" t="s">
        <v>100</v>
      </c>
      <c r="C14" s="1"/>
      <c r="D14" s="1"/>
      <c r="E14" s="1"/>
      <c r="F14" s="1"/>
    </row>
    <row r="15" spans="1:9" ht="24.75" customHeight="1">
      <c r="A15" s="12" t="s">
        <v>61</v>
      </c>
      <c r="B15" s="79" t="s">
        <v>89</v>
      </c>
      <c r="C15" s="79"/>
      <c r="D15" s="79"/>
      <c r="E15" s="79"/>
      <c r="F15" s="79"/>
      <c r="I15" s="53"/>
    </row>
    <row r="16" spans="1:6" ht="15">
      <c r="A16" s="9" t="s">
        <v>4</v>
      </c>
      <c r="B16" s="57">
        <v>2024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" customHeight="1">
      <c r="A18" s="9"/>
      <c r="B18" s="1"/>
      <c r="C18" s="1"/>
      <c r="D18" s="1"/>
      <c r="E18" s="1"/>
      <c r="F18" s="1"/>
    </row>
    <row r="19" spans="1:6" ht="15">
      <c r="A19" s="58" t="s">
        <v>5</v>
      </c>
      <c r="B19" s="58" t="s">
        <v>6</v>
      </c>
      <c r="C19" s="82" t="s">
        <v>7</v>
      </c>
      <c r="D19" s="82"/>
      <c r="E19" s="82" t="s">
        <v>8</v>
      </c>
      <c r="F19" s="82"/>
    </row>
    <row r="20" spans="1:6" ht="15">
      <c r="A20" s="13" t="s">
        <v>88</v>
      </c>
      <c r="B20" s="16">
        <v>43844</v>
      </c>
      <c r="C20" s="73" t="s">
        <v>76</v>
      </c>
      <c r="D20" s="73"/>
      <c r="E20" s="74">
        <v>3710326.08</v>
      </c>
      <c r="F20" s="74"/>
    </row>
    <row r="21" spans="1:6" ht="15">
      <c r="A21" s="2" t="s">
        <v>90</v>
      </c>
      <c r="B21" s="16">
        <v>43915</v>
      </c>
      <c r="C21" s="72" t="s">
        <v>91</v>
      </c>
      <c r="D21" s="73"/>
      <c r="E21" s="74">
        <v>211280</v>
      </c>
      <c r="F21" s="74"/>
    </row>
    <row r="22" spans="1:6" ht="15">
      <c r="A22" s="2" t="s">
        <v>95</v>
      </c>
      <c r="B22" s="16">
        <v>44209</v>
      </c>
      <c r="C22" s="72" t="s">
        <v>94</v>
      </c>
      <c r="D22" s="73"/>
      <c r="E22" s="74">
        <v>3834753.12</v>
      </c>
      <c r="F22" s="74"/>
    </row>
    <row r="23" spans="1:6" ht="15">
      <c r="A23" s="2" t="s">
        <v>93</v>
      </c>
      <c r="B23" s="16">
        <v>44264</v>
      </c>
      <c r="C23" s="72" t="s">
        <v>94</v>
      </c>
      <c r="D23" s="73"/>
      <c r="E23" s="74">
        <v>99900</v>
      </c>
      <c r="F23" s="74"/>
    </row>
    <row r="24" spans="1:6" ht="15">
      <c r="A24" s="2" t="s">
        <v>96</v>
      </c>
      <c r="B24" s="16">
        <v>44349</v>
      </c>
      <c r="C24" s="72" t="s">
        <v>94</v>
      </c>
      <c r="D24" s="73"/>
      <c r="E24" s="74">
        <v>198498.3</v>
      </c>
      <c r="F24" s="74"/>
    </row>
    <row r="25" spans="1:8" ht="15">
      <c r="A25" s="2" t="s">
        <v>97</v>
      </c>
      <c r="B25" s="16">
        <v>44438</v>
      </c>
      <c r="C25" s="72" t="s">
        <v>94</v>
      </c>
      <c r="D25" s="73"/>
      <c r="E25" s="74">
        <v>220000</v>
      </c>
      <c r="F25" s="74"/>
      <c r="H25" s="15"/>
    </row>
    <row r="26" spans="1:6" ht="15">
      <c r="A26" s="1"/>
      <c r="B26" s="1"/>
      <c r="C26" s="1"/>
      <c r="D26" s="1"/>
      <c r="E26" s="1"/>
      <c r="F26" s="1"/>
    </row>
    <row r="27" spans="1:6" ht="18" customHeight="1">
      <c r="A27" s="82" t="s">
        <v>77</v>
      </c>
      <c r="B27" s="82"/>
      <c r="C27" s="82"/>
      <c r="D27" s="82"/>
      <c r="E27" s="82"/>
      <c r="F27" s="9"/>
    </row>
    <row r="28" spans="1:6" ht="34.5" customHeight="1">
      <c r="A28" s="62" t="s">
        <v>9</v>
      </c>
      <c r="B28" s="62" t="s">
        <v>10</v>
      </c>
      <c r="C28" s="62" t="s">
        <v>11</v>
      </c>
      <c r="D28" s="77" t="s">
        <v>12</v>
      </c>
      <c r="E28" s="78"/>
      <c r="F28" s="11" t="s">
        <v>13</v>
      </c>
    </row>
    <row r="29" spans="1:9" ht="32.25" customHeight="1">
      <c r="A29" s="61"/>
      <c r="B29" s="40"/>
      <c r="C29" s="61"/>
      <c r="D29" s="75"/>
      <c r="E29" s="76"/>
      <c r="F29" s="44"/>
      <c r="I29" s="15"/>
    </row>
    <row r="30" spans="1:9" ht="23.25" customHeight="1">
      <c r="A30" s="61"/>
      <c r="B30" s="40"/>
      <c r="C30" s="61"/>
      <c r="D30" s="75"/>
      <c r="E30" s="76"/>
      <c r="F30" s="44"/>
      <c r="I30" s="15"/>
    </row>
    <row r="31" spans="1:6" ht="15">
      <c r="A31" s="83" t="s">
        <v>67</v>
      </c>
      <c r="B31" s="83"/>
      <c r="C31" s="83"/>
      <c r="D31" s="83"/>
      <c r="E31" s="83"/>
      <c r="F31" s="48">
        <v>7113.47</v>
      </c>
    </row>
    <row r="32" spans="1:9" ht="15">
      <c r="A32" s="83" t="s">
        <v>14</v>
      </c>
      <c r="B32" s="83"/>
      <c r="C32" s="83"/>
      <c r="D32" s="83"/>
      <c r="E32" s="83"/>
      <c r="F32" s="48">
        <f>F29+F30</f>
        <v>0</v>
      </c>
      <c r="G32" s="46"/>
      <c r="H32" s="46"/>
      <c r="I32" s="46"/>
    </row>
    <row r="33" spans="1:9" ht="15">
      <c r="A33" s="83" t="s">
        <v>17</v>
      </c>
      <c r="B33" s="83"/>
      <c r="C33" s="83"/>
      <c r="D33" s="83"/>
      <c r="E33" s="83"/>
      <c r="F33" s="71">
        <v>97.57</v>
      </c>
      <c r="G33" s="51" t="s">
        <v>101</v>
      </c>
      <c r="H33" s="46"/>
      <c r="I33" s="46"/>
    </row>
    <row r="34" spans="1:7" ht="15">
      <c r="A34" s="83" t="s">
        <v>68</v>
      </c>
      <c r="B34" s="83"/>
      <c r="C34" s="83"/>
      <c r="D34" s="83"/>
      <c r="E34" s="83"/>
      <c r="F34" s="17">
        <v>0</v>
      </c>
      <c r="G34" s="15"/>
    </row>
    <row r="35" spans="1:7" ht="15">
      <c r="A35" s="83" t="s">
        <v>15</v>
      </c>
      <c r="B35" s="83"/>
      <c r="C35" s="83"/>
      <c r="D35" s="83"/>
      <c r="E35" s="83"/>
      <c r="F35" s="18">
        <f>F31+F32+F33+F34</f>
        <v>7211.04</v>
      </c>
      <c r="G35" s="15"/>
    </row>
    <row r="36" spans="1:7" ht="11.25" customHeight="1">
      <c r="A36" s="84"/>
      <c r="B36" s="84"/>
      <c r="C36" s="84"/>
      <c r="D36" s="84"/>
      <c r="E36" s="84"/>
      <c r="F36" s="19"/>
      <c r="G36" s="15"/>
    </row>
    <row r="37" spans="1:6" ht="15">
      <c r="A37" s="83" t="s">
        <v>83</v>
      </c>
      <c r="B37" s="83"/>
      <c r="C37" s="83"/>
      <c r="D37" s="83"/>
      <c r="E37" s="83"/>
      <c r="F37" s="18"/>
    </row>
    <row r="38" spans="1:7" ht="15">
      <c r="A38" s="83" t="s">
        <v>16</v>
      </c>
      <c r="B38" s="83"/>
      <c r="C38" s="83"/>
      <c r="D38" s="83"/>
      <c r="E38" s="83"/>
      <c r="F38" s="18">
        <f>F35+F37</f>
        <v>7211.04</v>
      </c>
      <c r="G38" s="15"/>
    </row>
    <row r="39" spans="1:7" ht="10.5" customHeight="1">
      <c r="A39" s="4" t="s">
        <v>18</v>
      </c>
      <c r="B39" s="3"/>
      <c r="C39" s="3"/>
      <c r="G39" s="15"/>
    </row>
    <row r="40" spans="1:3" ht="12" customHeight="1">
      <c r="A40" s="4" t="s">
        <v>19</v>
      </c>
      <c r="B40" s="3"/>
      <c r="C40" s="3"/>
    </row>
    <row r="41" spans="1:6" ht="10.5" customHeight="1">
      <c r="A41" s="4" t="s">
        <v>84</v>
      </c>
      <c r="B41" s="3"/>
      <c r="C41" s="3"/>
      <c r="F41" s="14"/>
    </row>
    <row r="42" spans="1:6" ht="10.5" customHeight="1">
      <c r="A42" s="4"/>
      <c r="B42" s="3"/>
      <c r="C42" s="3"/>
      <c r="F42" s="14"/>
    </row>
    <row r="43" spans="1:6" ht="10.5" customHeight="1">
      <c r="A43" s="4"/>
      <c r="B43" s="3"/>
      <c r="C43" s="3"/>
      <c r="F43" s="14"/>
    </row>
    <row r="44" spans="1:6" ht="10.5" customHeight="1">
      <c r="A44" s="4"/>
      <c r="B44" s="3"/>
      <c r="C44" s="3"/>
      <c r="F44" s="14"/>
    </row>
    <row r="45" spans="1:6" ht="10.5" customHeight="1">
      <c r="A45" s="4"/>
      <c r="B45" s="3"/>
      <c r="C45" s="3"/>
      <c r="F45" s="14"/>
    </row>
    <row r="46" spans="1:6" ht="10.5" customHeight="1">
      <c r="A46" s="4"/>
      <c r="B46" s="3"/>
      <c r="C46" s="3"/>
      <c r="F46" s="14"/>
    </row>
    <row r="47" spans="1:6" ht="10.5" customHeight="1">
      <c r="A47" s="4"/>
      <c r="B47" s="3"/>
      <c r="C47" s="3"/>
      <c r="F47" s="14"/>
    </row>
    <row r="48" spans="1:6" ht="10.5" customHeight="1">
      <c r="A48" s="4"/>
      <c r="B48" s="3"/>
      <c r="C48" s="3"/>
      <c r="F48" s="14"/>
    </row>
    <row r="49" spans="1:6" ht="10.5" customHeight="1">
      <c r="A49" s="4"/>
      <c r="B49" s="3"/>
      <c r="C49" s="3"/>
      <c r="F49" s="14"/>
    </row>
    <row r="50" spans="1:6" ht="10.5" customHeight="1">
      <c r="A50" s="4"/>
      <c r="B50" s="3"/>
      <c r="C50" s="3"/>
      <c r="F50" s="14"/>
    </row>
    <row r="51" spans="1:6" ht="10.5" customHeight="1">
      <c r="A51" s="4"/>
      <c r="B51" s="3"/>
      <c r="C51" s="3"/>
      <c r="F51" s="14"/>
    </row>
    <row r="52" spans="1:6" ht="10.5" customHeight="1">
      <c r="A52" s="4"/>
      <c r="B52" s="3"/>
      <c r="C52" s="3"/>
      <c r="F52" s="14"/>
    </row>
    <row r="53" spans="1:6" ht="15">
      <c r="A53" s="80" t="s">
        <v>81</v>
      </c>
      <c r="B53" s="80"/>
      <c r="C53" s="80"/>
      <c r="D53" s="80"/>
      <c r="E53" s="80"/>
      <c r="F53" s="80"/>
    </row>
    <row r="54" spans="1:6" ht="8.25" customHeight="1">
      <c r="A54" s="56"/>
      <c r="B54" s="56"/>
      <c r="C54" s="56"/>
      <c r="D54" s="56"/>
      <c r="E54" s="56"/>
      <c r="F54" s="56"/>
    </row>
    <row r="55" spans="1:6" ht="15">
      <c r="A55" s="80" t="s">
        <v>82</v>
      </c>
      <c r="B55" s="80"/>
      <c r="C55" s="80"/>
      <c r="D55" s="80"/>
      <c r="E55" s="80"/>
      <c r="F55" s="80"/>
    </row>
    <row r="56" spans="1:6" ht="15">
      <c r="A56" s="80" t="s">
        <v>0</v>
      </c>
      <c r="B56" s="80"/>
      <c r="C56" s="80"/>
      <c r="D56" s="80"/>
      <c r="E56" s="80"/>
      <c r="F56" s="80"/>
    </row>
    <row r="57" spans="1:6" ht="9" customHeight="1">
      <c r="A57" s="56"/>
      <c r="B57" s="56"/>
      <c r="C57" s="56"/>
      <c r="D57" s="56"/>
      <c r="E57" s="56"/>
      <c r="F57" s="56"/>
    </row>
    <row r="58" spans="1:6" ht="15">
      <c r="A58" s="80" t="s">
        <v>54</v>
      </c>
      <c r="B58" s="80"/>
      <c r="C58" s="80"/>
      <c r="D58" s="80"/>
      <c r="E58" s="80"/>
      <c r="F58" s="80"/>
    </row>
    <row r="59" spans="1:6" ht="8.25" customHeight="1">
      <c r="A59" s="56"/>
      <c r="B59" s="56"/>
      <c r="C59" s="56"/>
      <c r="D59" s="56"/>
      <c r="E59" s="56"/>
      <c r="F59" s="56"/>
    </row>
    <row r="60" spans="1:6" ht="38.25" customHeight="1">
      <c r="A60" s="88" t="s">
        <v>103</v>
      </c>
      <c r="B60" s="88"/>
      <c r="C60" s="88"/>
      <c r="D60" s="88"/>
      <c r="E60" s="88"/>
      <c r="F60" s="88"/>
    </row>
    <row r="61" spans="1:6" ht="15">
      <c r="A61" s="5"/>
      <c r="B61" s="5"/>
      <c r="C61" s="5"/>
      <c r="D61" s="5"/>
      <c r="E61" s="5"/>
      <c r="F61" s="5"/>
    </row>
    <row r="62" spans="1:6" ht="21.75" customHeight="1">
      <c r="A62" s="89" t="s">
        <v>79</v>
      </c>
      <c r="B62" s="89"/>
      <c r="C62" s="89"/>
      <c r="D62" s="89"/>
      <c r="E62" s="89"/>
      <c r="F62" s="89"/>
    </row>
    <row r="63" spans="1:6" ht="15">
      <c r="A63" s="90" t="s">
        <v>20</v>
      </c>
      <c r="B63" s="90"/>
      <c r="C63" s="90"/>
      <c r="D63" s="90"/>
      <c r="E63" s="90"/>
      <c r="F63" s="90"/>
    </row>
    <row r="64" spans="1:6" ht="68.25">
      <c r="A64" s="6" t="s">
        <v>21</v>
      </c>
      <c r="B64" s="6" t="s">
        <v>22</v>
      </c>
      <c r="C64" s="6" t="s">
        <v>23</v>
      </c>
      <c r="D64" s="6" t="s">
        <v>24</v>
      </c>
      <c r="E64" s="6" t="s">
        <v>87</v>
      </c>
      <c r="F64" s="6" t="s">
        <v>25</v>
      </c>
    </row>
    <row r="65" spans="1:6" ht="18.75" customHeight="1">
      <c r="A65" s="13" t="s">
        <v>26</v>
      </c>
      <c r="B65" s="40">
        <v>0</v>
      </c>
      <c r="C65" s="40">
        <v>0</v>
      </c>
      <c r="D65" s="40">
        <v>0</v>
      </c>
      <c r="E65" s="40">
        <f>C65+D65</f>
        <v>0</v>
      </c>
      <c r="F65" s="40">
        <v>0</v>
      </c>
    </row>
    <row r="66" spans="1:8" ht="18.75" customHeight="1">
      <c r="A66" s="13" t="s">
        <v>27</v>
      </c>
      <c r="B66" s="40">
        <v>0</v>
      </c>
      <c r="C66" s="40">
        <v>0</v>
      </c>
      <c r="D66" s="40">
        <v>0</v>
      </c>
      <c r="E66" s="40">
        <f aca="true" t="shared" si="0" ref="E66:E80">C66+D66</f>
        <v>0</v>
      </c>
      <c r="F66" s="40">
        <v>0</v>
      </c>
      <c r="H66" s="14"/>
    </row>
    <row r="67" spans="1:6" ht="18.75" customHeight="1">
      <c r="A67" s="13" t="s">
        <v>28</v>
      </c>
      <c r="B67" s="40">
        <v>0</v>
      </c>
      <c r="C67" s="40">
        <v>0</v>
      </c>
      <c r="D67" s="40">
        <v>0</v>
      </c>
      <c r="E67" s="40">
        <f t="shared" si="0"/>
        <v>0</v>
      </c>
      <c r="F67" s="40">
        <v>0</v>
      </c>
    </row>
    <row r="68" spans="1:6" ht="18.75" customHeight="1">
      <c r="A68" s="13" t="s">
        <v>80</v>
      </c>
      <c r="B68" s="40">
        <v>0</v>
      </c>
      <c r="C68" s="40">
        <v>0</v>
      </c>
      <c r="D68" s="40">
        <v>0</v>
      </c>
      <c r="E68" s="40">
        <f t="shared" si="0"/>
        <v>0</v>
      </c>
      <c r="F68" s="40">
        <v>0</v>
      </c>
    </row>
    <row r="69" spans="1:6" ht="18.75" customHeight="1">
      <c r="A69" s="13" t="s">
        <v>29</v>
      </c>
      <c r="B69" s="40">
        <v>0</v>
      </c>
      <c r="C69" s="40">
        <v>0</v>
      </c>
      <c r="D69" s="40">
        <v>0</v>
      </c>
      <c r="E69" s="40">
        <f t="shared" si="0"/>
        <v>0</v>
      </c>
      <c r="F69" s="40">
        <v>0</v>
      </c>
    </row>
    <row r="70" spans="1:6" ht="18.75" customHeight="1">
      <c r="A70" s="20" t="s">
        <v>30</v>
      </c>
      <c r="B70" s="40">
        <v>0</v>
      </c>
      <c r="C70" s="40">
        <v>0</v>
      </c>
      <c r="D70" s="40">
        <v>0</v>
      </c>
      <c r="E70" s="40">
        <f t="shared" si="0"/>
        <v>0</v>
      </c>
      <c r="F70" s="40">
        <v>0</v>
      </c>
    </row>
    <row r="71" spans="1:6" ht="18.75" customHeight="1">
      <c r="A71" s="13" t="s">
        <v>47</v>
      </c>
      <c r="B71" s="40">
        <v>0</v>
      </c>
      <c r="C71" s="40">
        <v>0</v>
      </c>
      <c r="D71" s="40">
        <v>0</v>
      </c>
      <c r="E71" s="40">
        <f t="shared" si="0"/>
        <v>0</v>
      </c>
      <c r="F71" s="40">
        <v>0</v>
      </c>
    </row>
    <row r="72" spans="1:6" ht="18.75" customHeight="1">
      <c r="A72" s="20" t="s">
        <v>31</v>
      </c>
      <c r="B72" s="40">
        <v>0</v>
      </c>
      <c r="C72" s="40">
        <v>0</v>
      </c>
      <c r="D72" s="40">
        <v>0</v>
      </c>
      <c r="E72" s="40">
        <f t="shared" si="0"/>
        <v>0</v>
      </c>
      <c r="F72" s="40">
        <v>0</v>
      </c>
    </row>
    <row r="73" spans="1:8" ht="18.75" customHeight="1">
      <c r="A73" s="13" t="s">
        <v>32</v>
      </c>
      <c r="B73" s="40">
        <v>0</v>
      </c>
      <c r="C73" s="40">
        <v>0</v>
      </c>
      <c r="D73" s="40">
        <v>0</v>
      </c>
      <c r="E73" s="40">
        <f t="shared" si="0"/>
        <v>0</v>
      </c>
      <c r="F73" s="40">
        <v>0</v>
      </c>
      <c r="H73" s="43"/>
    </row>
    <row r="74" spans="1:8" ht="18.75" customHeight="1">
      <c r="A74" s="13" t="s">
        <v>40</v>
      </c>
      <c r="B74" s="40">
        <v>0</v>
      </c>
      <c r="C74" s="40">
        <v>0</v>
      </c>
      <c r="D74" s="40">
        <v>0</v>
      </c>
      <c r="E74" s="40">
        <f t="shared" si="0"/>
        <v>0</v>
      </c>
      <c r="F74" s="40">
        <v>0</v>
      </c>
      <c r="H74" s="43"/>
    </row>
    <row r="75" spans="1:8" ht="18.75" customHeight="1">
      <c r="A75" s="13" t="s">
        <v>39</v>
      </c>
      <c r="B75" s="40">
        <v>0</v>
      </c>
      <c r="C75" s="40">
        <v>0</v>
      </c>
      <c r="D75" s="40">
        <v>0</v>
      </c>
      <c r="E75" s="40">
        <f t="shared" si="0"/>
        <v>0</v>
      </c>
      <c r="F75" s="40">
        <v>0</v>
      </c>
      <c r="H75" s="43"/>
    </row>
    <row r="76" spans="1:6" ht="18.75" customHeight="1">
      <c r="A76" s="13" t="s">
        <v>38</v>
      </c>
      <c r="B76" s="40">
        <v>0</v>
      </c>
      <c r="C76" s="40">
        <v>0</v>
      </c>
      <c r="D76" s="40">
        <v>0</v>
      </c>
      <c r="E76" s="40">
        <f t="shared" si="0"/>
        <v>0</v>
      </c>
      <c r="F76" s="40">
        <v>0</v>
      </c>
    </row>
    <row r="77" spans="1:6" ht="18.75" customHeight="1">
      <c r="A77" s="20" t="s">
        <v>33</v>
      </c>
      <c r="B77" s="40">
        <v>0</v>
      </c>
      <c r="C77" s="40">
        <v>0</v>
      </c>
      <c r="D77" s="40">
        <v>0</v>
      </c>
      <c r="E77" s="40">
        <f t="shared" si="0"/>
        <v>0</v>
      </c>
      <c r="F77" s="40">
        <v>0</v>
      </c>
    </row>
    <row r="78" spans="1:6" ht="18.75" customHeight="1">
      <c r="A78" s="13" t="s">
        <v>34</v>
      </c>
      <c r="B78" s="40">
        <v>0</v>
      </c>
      <c r="C78" s="40">
        <v>0</v>
      </c>
      <c r="D78" s="40">
        <v>0</v>
      </c>
      <c r="E78" s="40">
        <f t="shared" si="0"/>
        <v>0</v>
      </c>
      <c r="F78" s="40">
        <v>0</v>
      </c>
    </row>
    <row r="79" spans="1:6" ht="26.25" customHeight="1">
      <c r="A79" s="20" t="s">
        <v>35</v>
      </c>
      <c r="B79" s="40">
        <v>141.9</v>
      </c>
      <c r="C79" s="40">
        <v>0</v>
      </c>
      <c r="D79" s="40">
        <v>141.9</v>
      </c>
      <c r="E79" s="40">
        <f t="shared" si="0"/>
        <v>141.9</v>
      </c>
      <c r="F79" s="40">
        <v>0</v>
      </c>
    </row>
    <row r="80" spans="1:6" ht="18.75" customHeight="1">
      <c r="A80" s="13" t="s">
        <v>36</v>
      </c>
      <c r="B80" s="40">
        <v>0</v>
      </c>
      <c r="C80" s="40">
        <v>0</v>
      </c>
      <c r="D80" s="40">
        <v>0</v>
      </c>
      <c r="E80" s="40">
        <f t="shared" si="0"/>
        <v>0</v>
      </c>
      <c r="F80" s="40">
        <v>0</v>
      </c>
    </row>
    <row r="81" spans="1:10" ht="24.75" customHeight="1">
      <c r="A81" s="21" t="s">
        <v>37</v>
      </c>
      <c r="B81" s="22">
        <f>SUM(B65:B80)</f>
        <v>141.9</v>
      </c>
      <c r="C81" s="22">
        <f>SUM(C65:C80)</f>
        <v>0</v>
      </c>
      <c r="D81" s="22">
        <f>SUM(D65:D80)</f>
        <v>141.9</v>
      </c>
      <c r="E81" s="52">
        <f>C81+D81</f>
        <v>141.9</v>
      </c>
      <c r="F81" s="22">
        <f>SUM(F65:F80)</f>
        <v>0</v>
      </c>
      <c r="J81" s="14"/>
    </row>
    <row r="82" spans="1:9" ht="15">
      <c r="A82" s="7" t="s">
        <v>41</v>
      </c>
      <c r="I82" s="14"/>
    </row>
    <row r="83" spans="1:6" ht="15">
      <c r="A83" s="8" t="s">
        <v>42</v>
      </c>
      <c r="B83" s="8"/>
      <c r="C83" s="8"/>
      <c r="D83" s="8"/>
      <c r="E83" s="8"/>
      <c r="F83" s="8"/>
    </row>
    <row r="84" spans="1:6" ht="15">
      <c r="A84" s="8" t="s">
        <v>43</v>
      </c>
      <c r="B84" s="8"/>
      <c r="C84" s="8"/>
      <c r="D84" s="8"/>
      <c r="E84" s="8"/>
      <c r="F84" s="8"/>
    </row>
    <row r="85" spans="1:6" ht="15">
      <c r="A85" s="8" t="s">
        <v>44</v>
      </c>
      <c r="B85" s="8"/>
      <c r="C85" s="8"/>
      <c r="D85" s="8"/>
      <c r="E85" s="8"/>
      <c r="F85" s="8"/>
    </row>
    <row r="86" spans="1:6" ht="23.25" customHeight="1">
      <c r="A86" s="91" t="s">
        <v>45</v>
      </c>
      <c r="B86" s="91"/>
      <c r="C86" s="91"/>
      <c r="D86" s="91"/>
      <c r="E86" s="91"/>
      <c r="F86" s="91"/>
    </row>
    <row r="87" spans="1:6" ht="61.5" customHeight="1">
      <c r="A87" s="92" t="s">
        <v>85</v>
      </c>
      <c r="B87" s="92"/>
      <c r="C87" s="92"/>
      <c r="D87" s="92"/>
      <c r="E87" s="92"/>
      <c r="F87" s="92"/>
    </row>
    <row r="88" spans="1:6" ht="15">
      <c r="A88" s="8" t="s">
        <v>46</v>
      </c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7" ht="15">
      <c r="A91" s="80" t="s">
        <v>81</v>
      </c>
      <c r="B91" s="80"/>
      <c r="C91" s="80"/>
      <c r="D91" s="80"/>
      <c r="E91" s="80"/>
      <c r="F91" s="80"/>
      <c r="G91" s="10"/>
    </row>
    <row r="92" spans="1:7" ht="10.5" customHeight="1">
      <c r="A92" s="56"/>
      <c r="B92" s="56"/>
      <c r="C92" s="56"/>
      <c r="D92" s="56"/>
      <c r="E92" s="56"/>
      <c r="F92" s="56"/>
      <c r="G92" s="10"/>
    </row>
    <row r="93" spans="1:7" ht="15">
      <c r="A93" s="80" t="s">
        <v>82</v>
      </c>
      <c r="B93" s="80"/>
      <c r="C93" s="80"/>
      <c r="D93" s="80"/>
      <c r="E93" s="80"/>
      <c r="F93" s="80"/>
      <c r="G93" s="10"/>
    </row>
    <row r="94" spans="1:7" ht="15">
      <c r="A94" s="80" t="s">
        <v>0</v>
      </c>
      <c r="B94" s="80"/>
      <c r="C94" s="80"/>
      <c r="D94" s="80"/>
      <c r="E94" s="80"/>
      <c r="F94" s="80"/>
      <c r="G94" s="10"/>
    </row>
    <row r="95" spans="1:7" ht="10.5" customHeight="1">
      <c r="A95" s="56"/>
      <c r="B95" s="56"/>
      <c r="C95" s="56"/>
      <c r="D95" s="56"/>
      <c r="E95" s="56"/>
      <c r="F95" s="56"/>
      <c r="G95" s="10"/>
    </row>
    <row r="96" spans="1:7" ht="15">
      <c r="A96" s="80" t="s">
        <v>54</v>
      </c>
      <c r="B96" s="80"/>
      <c r="C96" s="80"/>
      <c r="D96" s="80"/>
      <c r="E96" s="80"/>
      <c r="F96" s="80"/>
      <c r="G96" s="10"/>
    </row>
    <row r="99" spans="1:9" ht="24.75" customHeight="1">
      <c r="A99" s="93" t="s">
        <v>48</v>
      </c>
      <c r="B99" s="94"/>
      <c r="C99" s="94"/>
      <c r="D99" s="94"/>
      <c r="E99" s="94"/>
      <c r="F99" s="95"/>
      <c r="I99" s="32"/>
    </row>
    <row r="100" spans="1:10" ht="24.75" customHeight="1">
      <c r="A100" s="85" t="s">
        <v>49</v>
      </c>
      <c r="B100" s="86"/>
      <c r="C100" s="86"/>
      <c r="D100" s="86"/>
      <c r="E100" s="87"/>
      <c r="F100" s="18">
        <f>anexo!F38</f>
        <v>7211.04</v>
      </c>
      <c r="I100" s="42"/>
      <c r="J100" s="45"/>
    </row>
    <row r="101" spans="1:9" ht="24.75" customHeight="1">
      <c r="A101" s="85" t="s">
        <v>50</v>
      </c>
      <c r="B101" s="86"/>
      <c r="C101" s="86"/>
      <c r="D101" s="86"/>
      <c r="E101" s="87"/>
      <c r="F101" s="17">
        <f>anexo!C81+anexo!D81</f>
        <v>141.9</v>
      </c>
      <c r="I101" s="42"/>
    </row>
    <row r="102" spans="1:10" ht="24.75" customHeight="1">
      <c r="A102" s="85" t="s">
        <v>51</v>
      </c>
      <c r="B102" s="86"/>
      <c r="C102" s="86"/>
      <c r="D102" s="86"/>
      <c r="E102" s="87"/>
      <c r="F102" s="17">
        <f>anexo!F35-(F101-anexo!F37)</f>
        <v>7069.14</v>
      </c>
      <c r="I102" s="15"/>
      <c r="J102" s="45"/>
    </row>
    <row r="103" spans="1:11" ht="24.75" customHeight="1">
      <c r="A103" s="85" t="s">
        <v>52</v>
      </c>
      <c r="B103" s="86"/>
      <c r="C103" s="86"/>
      <c r="D103" s="86"/>
      <c r="E103" s="87"/>
      <c r="F103" s="17">
        <v>0</v>
      </c>
      <c r="H103" s="32"/>
      <c r="I103" s="59"/>
      <c r="J103" s="68"/>
      <c r="K103" s="68"/>
    </row>
    <row r="104" spans="1:13" ht="24.75" customHeight="1">
      <c r="A104" s="85" t="s">
        <v>78</v>
      </c>
      <c r="B104" s="86"/>
      <c r="C104" s="86"/>
      <c r="D104" s="86"/>
      <c r="E104" s="87"/>
      <c r="F104" s="17">
        <f>F102-F103</f>
        <v>7069.14</v>
      </c>
      <c r="H104" s="15"/>
      <c r="I104" s="59"/>
      <c r="J104" s="68"/>
      <c r="K104" s="68"/>
      <c r="M104" s="15"/>
    </row>
    <row r="105" spans="8:11" ht="15">
      <c r="H105" s="15"/>
      <c r="I105" s="59"/>
      <c r="J105" s="68"/>
      <c r="K105" s="68"/>
    </row>
    <row r="106" spans="1:11" ht="15">
      <c r="A106" s="96" t="s">
        <v>86</v>
      </c>
      <c r="B106" s="96"/>
      <c r="C106" s="96"/>
      <c r="D106" s="96"/>
      <c r="E106" s="96"/>
      <c r="F106" s="96"/>
      <c r="I106" s="59"/>
      <c r="J106" s="68"/>
      <c r="K106" s="68"/>
    </row>
    <row r="107" spans="1:11" ht="15" customHeight="1">
      <c r="A107" s="96"/>
      <c r="B107" s="96"/>
      <c r="C107" s="96"/>
      <c r="D107" s="96"/>
      <c r="E107" s="96"/>
      <c r="F107" s="96"/>
      <c r="G107" s="41"/>
      <c r="H107" s="15"/>
      <c r="I107" s="69"/>
      <c r="J107" s="69"/>
      <c r="K107" s="68"/>
    </row>
    <row r="108" spans="1:11" ht="15">
      <c r="A108" s="96"/>
      <c r="B108" s="96"/>
      <c r="C108" s="96"/>
      <c r="D108" s="96"/>
      <c r="E108" s="96"/>
      <c r="F108" s="96"/>
      <c r="G108" s="67"/>
      <c r="H108" s="15"/>
      <c r="I108" s="69"/>
      <c r="J108" s="69"/>
      <c r="K108" s="68"/>
    </row>
    <row r="109" spans="7:11" ht="15">
      <c r="G109" s="15"/>
      <c r="I109" s="59"/>
      <c r="J109" s="69"/>
      <c r="K109" s="68"/>
    </row>
    <row r="110" spans="1:11" ht="15">
      <c r="A110" t="s">
        <v>102</v>
      </c>
      <c r="G110" s="15"/>
      <c r="I110" s="59"/>
      <c r="J110" s="59"/>
      <c r="K110" s="68"/>
    </row>
    <row r="111" spans="7:9" ht="15">
      <c r="G111" s="15"/>
      <c r="I111" s="42"/>
    </row>
    <row r="112" spans="6:9" ht="15">
      <c r="F112" s="15"/>
      <c r="G112" s="15"/>
      <c r="I112" s="42"/>
    </row>
    <row r="113" spans="7:9" ht="15">
      <c r="G113" s="15"/>
      <c r="I113" s="54"/>
    </row>
    <row r="114" spans="7:10" ht="15">
      <c r="G114" s="15"/>
      <c r="I114" s="15"/>
      <c r="J114" s="15"/>
    </row>
    <row r="115" spans="1:7" ht="15">
      <c r="A115" s="10" t="s">
        <v>99</v>
      </c>
      <c r="E115" s="15"/>
      <c r="G115" s="39"/>
    </row>
    <row r="116" spans="1:11" ht="15">
      <c r="A116" s="10" t="s">
        <v>53</v>
      </c>
      <c r="G116" s="10"/>
      <c r="J116" s="32"/>
      <c r="K116" s="55"/>
    </row>
    <row r="117" ht="15">
      <c r="J117" s="32"/>
    </row>
    <row r="118" ht="15">
      <c r="J118" s="32"/>
    </row>
    <row r="119" ht="15">
      <c r="J119" s="32"/>
    </row>
    <row r="120" ht="15">
      <c r="J120" s="15"/>
    </row>
    <row r="121" ht="15">
      <c r="I121" s="15"/>
    </row>
    <row r="122" ht="15">
      <c r="I122" s="32"/>
    </row>
    <row r="123" ht="15">
      <c r="I123" s="32"/>
    </row>
    <row r="124" ht="15">
      <c r="I124" s="32"/>
    </row>
    <row r="125" ht="15">
      <c r="I125" s="32"/>
    </row>
    <row r="126" ht="15">
      <c r="I126" s="32"/>
    </row>
    <row r="127" ht="15">
      <c r="I127" s="32"/>
    </row>
    <row r="128" ht="15">
      <c r="I128" s="32"/>
    </row>
    <row r="129" ht="15">
      <c r="I129" s="32"/>
    </row>
    <row r="130" ht="15">
      <c r="I130" s="32"/>
    </row>
    <row r="131" ht="15">
      <c r="I131" s="32"/>
    </row>
    <row r="132" ht="15">
      <c r="I132" s="15"/>
    </row>
    <row r="133" ht="15">
      <c r="I133" s="59"/>
    </row>
    <row r="134" spans="9:10" ht="15">
      <c r="I134" s="15"/>
      <c r="J134" s="15"/>
    </row>
    <row r="135" ht="15">
      <c r="J135" s="15"/>
    </row>
    <row r="136" ht="15">
      <c r="I136" s="15"/>
    </row>
    <row r="137" ht="15">
      <c r="I137" s="32"/>
    </row>
    <row r="138" ht="15">
      <c r="I138" s="32"/>
    </row>
    <row r="139" ht="15">
      <c r="I139" s="32"/>
    </row>
    <row r="141" ht="15">
      <c r="I141" s="32"/>
    </row>
    <row r="142" ht="15">
      <c r="I142" s="32"/>
    </row>
    <row r="143" ht="15">
      <c r="I143" s="32"/>
    </row>
    <row r="145" ht="15">
      <c r="I145" s="15"/>
    </row>
    <row r="146" ht="15">
      <c r="I146" s="15"/>
    </row>
    <row r="147" ht="15">
      <c r="I147" s="15"/>
    </row>
  </sheetData>
  <mergeCells count="52">
    <mergeCell ref="A101:E101"/>
    <mergeCell ref="A102:E102"/>
    <mergeCell ref="A103:E103"/>
    <mergeCell ref="A104:E104"/>
    <mergeCell ref="A106:F108"/>
    <mergeCell ref="A100:E100"/>
    <mergeCell ref="A58:F58"/>
    <mergeCell ref="A60:F60"/>
    <mergeCell ref="A62:F62"/>
    <mergeCell ref="A63:F63"/>
    <mergeCell ref="A86:F86"/>
    <mergeCell ref="A87:F87"/>
    <mergeCell ref="A91:F91"/>
    <mergeCell ref="A93:F93"/>
    <mergeCell ref="A94:F94"/>
    <mergeCell ref="A96:F96"/>
    <mergeCell ref="A99:F99"/>
    <mergeCell ref="A56:F56"/>
    <mergeCell ref="A27:E27"/>
    <mergeCell ref="A53:F53"/>
    <mergeCell ref="A55:F55"/>
    <mergeCell ref="A31:E31"/>
    <mergeCell ref="A32:E32"/>
    <mergeCell ref="A33:E33"/>
    <mergeCell ref="A34:E34"/>
    <mergeCell ref="A35:E35"/>
    <mergeCell ref="A37:E37"/>
    <mergeCell ref="A36:E36"/>
    <mergeCell ref="A38:E38"/>
    <mergeCell ref="C19:D19"/>
    <mergeCell ref="E19:F19"/>
    <mergeCell ref="C20:D20"/>
    <mergeCell ref="E20:F20"/>
    <mergeCell ref="C21:D21"/>
    <mergeCell ref="E21:F21"/>
    <mergeCell ref="B15:F15"/>
    <mergeCell ref="A1:F1"/>
    <mergeCell ref="A3:F3"/>
    <mergeCell ref="A4:F4"/>
    <mergeCell ref="A6:F6"/>
    <mergeCell ref="B8:F8"/>
    <mergeCell ref="C22:D22"/>
    <mergeCell ref="E22:F22"/>
    <mergeCell ref="D29:E29"/>
    <mergeCell ref="D28:E28"/>
    <mergeCell ref="D30:E30"/>
    <mergeCell ref="C23:D23"/>
    <mergeCell ref="E23:F23"/>
    <mergeCell ref="C24:D24"/>
    <mergeCell ref="E24:F24"/>
    <mergeCell ref="C25:D25"/>
    <mergeCell ref="E25:F25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tabSelected="1" zoomScale="110" zoomScaleNormal="110" workbookViewId="0" topLeftCell="A1">
      <selection activeCell="F3" sqref="F3"/>
    </sheetView>
  </sheetViews>
  <sheetFormatPr defaultColWidth="9.140625" defaultRowHeight="15"/>
  <cols>
    <col min="1" max="1" width="14.8515625" style="0" customWidth="1"/>
    <col min="2" max="2" width="6.8515625" style="0" customWidth="1"/>
    <col min="3" max="3" width="28.00390625" style="0" customWidth="1"/>
    <col min="4" max="4" width="13.140625" style="0" customWidth="1"/>
    <col min="5" max="5" width="10.57421875" style="35" customWidth="1"/>
    <col min="6" max="6" width="6.7109375" style="0" customWidth="1"/>
    <col min="7" max="7" width="14.00390625" style="0" customWidth="1"/>
    <col min="8" max="8" width="6.71093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9.25" customHeight="1">
      <c r="A1" s="29"/>
      <c r="B1" s="23" t="s">
        <v>69</v>
      </c>
      <c r="C1" s="23" t="s">
        <v>70</v>
      </c>
      <c r="D1" s="23" t="s">
        <v>92</v>
      </c>
      <c r="E1" s="24" t="s">
        <v>71</v>
      </c>
      <c r="F1" s="33" t="s">
        <v>72</v>
      </c>
      <c r="G1" s="34"/>
    </row>
    <row r="2" spans="1:13" ht="24" customHeight="1">
      <c r="A2" s="28" t="s">
        <v>73</v>
      </c>
      <c r="B2" s="65" t="s">
        <v>74</v>
      </c>
      <c r="C2" s="65" t="s">
        <v>75</v>
      </c>
      <c r="D2" s="65"/>
      <c r="E2" s="47">
        <v>141.9</v>
      </c>
      <c r="F2" s="64">
        <v>20124</v>
      </c>
      <c r="G2" s="63" t="s">
        <v>98</v>
      </c>
      <c r="H2" s="66"/>
      <c r="I2" s="15"/>
      <c r="J2" s="70"/>
      <c r="K2" s="32"/>
      <c r="L2" s="32"/>
      <c r="M2" s="15"/>
    </row>
    <row r="3" spans="1:13" ht="24" customHeight="1">
      <c r="A3" s="30"/>
      <c r="B3" s="37"/>
      <c r="C3" s="31"/>
      <c r="D3" s="60"/>
      <c r="E3" s="36">
        <f>SUM(E2:E2)</f>
        <v>141.9</v>
      </c>
      <c r="F3" s="37"/>
      <c r="G3" s="38"/>
      <c r="H3" s="14"/>
      <c r="I3" s="15"/>
      <c r="J3" s="70"/>
      <c r="K3" s="32"/>
      <c r="L3" s="32"/>
      <c r="M3" s="15"/>
    </row>
    <row r="4" spans="1:13" ht="15">
      <c r="A4" s="25"/>
      <c r="B4" s="25"/>
      <c r="E4" s="49"/>
      <c r="F4" s="27"/>
      <c r="H4" s="50"/>
      <c r="J4" s="32"/>
      <c r="K4" s="32"/>
      <c r="L4" s="32"/>
      <c r="M4" s="15"/>
    </row>
    <row r="5" spans="1:8" ht="15">
      <c r="A5" s="25"/>
      <c r="B5" s="25"/>
      <c r="C5" s="25"/>
      <c r="D5" s="25"/>
      <c r="E5" s="26"/>
      <c r="F5" s="27"/>
      <c r="H5" s="50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2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0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2024-02-12T12:56:39Z</cp:lastPrinted>
  <dcterms:created xsi:type="dcterms:W3CDTF">2015-02-24T11:41:13Z</dcterms:created>
  <dcterms:modified xsi:type="dcterms:W3CDTF">2024-02-12T12:56:40Z</dcterms:modified>
  <cp:category/>
  <cp:version/>
  <cp:contentType/>
  <cp:contentStatus/>
</cp:coreProperties>
</file>