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597" documentId="13_ncr:1_{B1A28616-C9B8-47CB-AB68-6E4558F3D392}" xr6:coauthVersionLast="47" xr6:coauthVersionMax="47" xr10:uidLastSave="{CDECB8E0-3201-4321-B5F0-9CA4BDD8EF89}"/>
  <bookViews>
    <workbookView xWindow="-120" yWindow="-120" windowWidth="29040" windowHeight="15720" xr2:uid="{00000000-000D-0000-FFFF-FFFF00000000}"/>
  </bookViews>
  <sheets>
    <sheet name="Anexo 17" sheetId="8" r:id="rId1"/>
    <sheet name="nov" sheetId="13" r:id="rId2"/>
  </sheets>
  <definedNames>
    <definedName name="_xlnm._FilterDatabase" localSheetId="1" hidden="1">nov!$A$8:$H$8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3" l="1"/>
  <c r="D78" i="8" l="1"/>
  <c r="F31" i="8" l="1"/>
  <c r="E21" i="8"/>
  <c r="F34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6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2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<sst xmlns="http://schemas.openxmlformats.org/spreadsheetml/2006/main" count="116" uniqueCount="105">
  <si>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</si>
  <si>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</si>
  <si>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</si>
  <si>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</si>
  <si>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</si>
  <si>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</si>
  <si>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</si>
  <si>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</si>
  <si>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</si>
  <si>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</si>
  <si>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</si>
  <si>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</si>
  <si>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</si>
  <si>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</si>
  <si>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</si>
  <si>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</si>
  <si>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</si>
  <si>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</si>
  <si>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</si>
  <si>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</si>
  <si>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</si>
  <si>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</si>
  <si>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</si>
  <si>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</si>
  <si>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</si>
  <si>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</si>
  <si>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</si>
  <si>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</si>
  <si>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</si>
  <si>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</si>
  <si>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</si>
  <si>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</si>
  <si>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</si>
  <si>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</si>
  <si>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</si>
  <si>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</si>
  <si>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</si>
  <si>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</si>
  <si>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</si>
  <si>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</si>
  <si>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</si>
  <si>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</si>
  <si>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</si>
  <si>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</si>
  <si>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</si>
  <si>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</si>
  <si>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</si>
  <si>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</si>
  <si>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</si>
  <si>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</si>
  <si>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</si>
  <si>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</si>
  <si>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</si>
  <si>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</si>
  <si>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</si>
  <si>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</si>
  <si>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</si>
  <si>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</si>
  <si>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</si>
  <si>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</si>
  <si>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</si>
  <si>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</si>
  <si>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</si>
  <si>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</si>
  <si>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</si>
  <si>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</si>
  <si>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</si>
  <si>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</si>
  <si>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</si>
  <si>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</si>
  <si>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</si>
  <si>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</si>
  <si>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</si>
  <si>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</si>
  <si>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</si>
  <si>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</si>
  <si>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</si>
  <si>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</si>
  <si>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</si>
  <si>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</si>
  <si>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</si>
  <si>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</si>
  <si>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</si>
  <si>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</si>
  <si>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</si>
  <si>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</si>
  <si>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</si>
  <si>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</si>
  <si>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</si>
  <si>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</si>
  <si>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Os signatários, na qualidade de representantes da Santa Casa de Misericórdia de Guararem vem indicar, na forma abaixo detalhada, as despesas incorridas e pagas no exercício/2023 bem como as despesas a pagar no exercício seguinte.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</si>
  <si>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</si>
  <si>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</si>
  <si>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</si>
  <si>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</si>
  <si>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</si>
  <si>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</si>
  <si>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</si>
  <si>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</si>
  <si>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</si>
  <si>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</si>
  <si>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</si>
  <si>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</si>
  <si>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Transf. Bancária nºxxxx constante do Extrato</t>
  </si>
  <si>
    <t>Guararema, 02 de janeiro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</si>
</sst>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44" fontId="13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zoomScaleNormal="100" workbookViewId="0">
      <selection activeCell="J104" sqref="J104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4" t="s">
        <v>85</v>
      </c>
      <c r="B1" s="54"/>
      <c r="C1" s="54"/>
      <c r="D1" s="54"/>
      <c r="E1" s="54"/>
      <c r="F1" s="54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54" t="s">
        <v>74</v>
      </c>
      <c r="B3" s="54"/>
      <c r="C3" s="54"/>
      <c r="D3" s="54"/>
      <c r="E3" s="54"/>
      <c r="F3" s="54"/>
    </row>
    <row r="4" spans="1:6" x14ac:dyDescent="0.25">
      <c r="A4" s="54" t="s">
        <v>0</v>
      </c>
      <c r="B4" s="54"/>
      <c r="C4" s="54"/>
      <c r="D4" s="54"/>
      <c r="E4" s="54"/>
      <c r="F4" s="54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54" t="s">
        <v>83</v>
      </c>
      <c r="B6" s="54"/>
      <c r="C6" s="54"/>
      <c r="D6" s="54"/>
      <c r="E6" s="54"/>
      <c r="F6" s="54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96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97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76" t="s">
        <v>91</v>
      </c>
      <c r="C14" s="76"/>
      <c r="D14" s="76"/>
      <c r="E14" s="76"/>
      <c r="F14" s="76"/>
    </row>
    <row r="15" spans="1:6" x14ac:dyDescent="0.25">
      <c r="A15" s="4" t="s">
        <v>3</v>
      </c>
      <c r="B15" s="9">
        <v>2024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77" t="s">
        <v>28</v>
      </c>
      <c r="D18" s="78"/>
      <c r="E18" s="73" t="s">
        <v>29</v>
      </c>
      <c r="F18" s="73"/>
    </row>
    <row r="19" spans="1:11" x14ac:dyDescent="0.25">
      <c r="A19" s="12" t="s">
        <v>88</v>
      </c>
      <c r="B19" s="44">
        <v>44923</v>
      </c>
      <c r="C19" s="64" t="s">
        <v>89</v>
      </c>
      <c r="D19" s="65"/>
      <c r="E19" s="67">
        <v>16899405.699999999</v>
      </c>
      <c r="F19" s="67"/>
      <c r="I19" s="21"/>
    </row>
    <row r="20" spans="1:11" x14ac:dyDescent="0.25">
      <c r="A20" s="12" t="s">
        <v>92</v>
      </c>
      <c r="B20" s="50">
        <v>45202</v>
      </c>
      <c r="C20" s="66"/>
      <c r="D20" s="66"/>
      <c r="E20" s="67">
        <v>265184.92</v>
      </c>
      <c r="F20" s="67"/>
      <c r="I20" s="20"/>
    </row>
    <row r="21" spans="1:11" x14ac:dyDescent="0.25">
      <c r="A21" s="12" t="s">
        <v>102</v>
      </c>
      <c r="B21" s="50">
        <v>45225</v>
      </c>
      <c r="C21" s="64"/>
      <c r="D21" s="65"/>
      <c r="E21" s="81">
        <f>20899230.7</f>
        <v>20899230.699999999</v>
      </c>
      <c r="F21" s="82"/>
      <c r="I21" s="20"/>
    </row>
    <row r="22" spans="1:11" ht="15" customHeight="1" x14ac:dyDescent="0.25">
      <c r="A22" s="12" t="s">
        <v>101</v>
      </c>
      <c r="B22" s="50">
        <v>45282</v>
      </c>
      <c r="C22" s="71"/>
      <c r="D22" s="72"/>
      <c r="E22" s="69">
        <v>131470.96</v>
      </c>
      <c r="F22" s="70"/>
      <c r="I22" s="20"/>
    </row>
    <row r="23" spans="1:11" x14ac:dyDescent="0.25">
      <c r="A23" s="73" t="s">
        <v>71</v>
      </c>
      <c r="B23" s="73"/>
      <c r="C23" s="73"/>
      <c r="D23" s="73"/>
      <c r="E23" s="73"/>
      <c r="F23" s="73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80" t="s">
        <v>33</v>
      </c>
      <c r="E24" s="80"/>
      <c r="F24" s="18" t="s">
        <v>5</v>
      </c>
    </row>
    <row r="25" spans="1:11" ht="27" customHeight="1" x14ac:dyDescent="0.25">
      <c r="A25" s="48"/>
      <c r="B25" s="36"/>
      <c r="C25" s="48"/>
      <c r="D25" s="74" t="s">
        <v>103</v>
      </c>
      <c r="E25" s="74"/>
      <c r="F25" s="36">
        <v>0</v>
      </c>
      <c r="J25" s="20"/>
    </row>
    <row r="26" spans="1:11" ht="27" customHeight="1" x14ac:dyDescent="0.25">
      <c r="A26" s="48"/>
      <c r="B26" s="36"/>
      <c r="C26" s="48"/>
      <c r="D26" s="74"/>
      <c r="E26" s="74"/>
      <c r="F26" s="36"/>
      <c r="J26" s="20"/>
    </row>
    <row r="27" spans="1:11" ht="27" customHeight="1" x14ac:dyDescent="0.25">
      <c r="A27" s="48"/>
      <c r="B27" s="36"/>
      <c r="C27" s="48"/>
      <c r="D27" s="74"/>
      <c r="E27" s="74"/>
      <c r="F27" s="36"/>
      <c r="I27" s="21"/>
      <c r="J27" s="20"/>
      <c r="K27" s="20"/>
    </row>
    <row r="28" spans="1:11" ht="27" customHeight="1" x14ac:dyDescent="0.25">
      <c r="A28" s="48"/>
      <c r="B28" s="36"/>
      <c r="C28" s="48"/>
      <c r="D28" s="74"/>
      <c r="E28" s="74"/>
      <c r="F28" s="36"/>
      <c r="J28" s="20"/>
      <c r="K28" s="20"/>
    </row>
    <row r="29" spans="1:11" ht="27" customHeight="1" x14ac:dyDescent="0.25">
      <c r="A29" s="48"/>
      <c r="B29" s="36"/>
      <c r="C29" s="48"/>
      <c r="D29" s="74"/>
      <c r="E29" s="74"/>
      <c r="F29" s="36"/>
      <c r="J29" s="20"/>
      <c r="K29" s="20"/>
    </row>
    <row r="30" spans="1:11" x14ac:dyDescent="0.25">
      <c r="A30" s="56" t="s">
        <v>72</v>
      </c>
      <c r="B30" s="56"/>
      <c r="C30" s="56"/>
      <c r="D30" s="56"/>
      <c r="E30" s="56"/>
      <c r="F30" s="36">
        <v>88044.06</v>
      </c>
      <c r="J30" s="20"/>
      <c r="K30" s="20"/>
    </row>
    <row r="31" spans="1:11" x14ac:dyDescent="0.25">
      <c r="A31" s="56" t="s">
        <v>34</v>
      </c>
      <c r="B31" s="56"/>
      <c r="C31" s="56"/>
      <c r="D31" s="56"/>
      <c r="E31" s="56"/>
      <c r="F31" s="8">
        <f>SUM(F25:F29)</f>
        <v>0</v>
      </c>
      <c r="J31" s="20"/>
      <c r="K31" s="20"/>
    </row>
    <row r="32" spans="1:11" x14ac:dyDescent="0.25">
      <c r="A32" s="56" t="s">
        <v>35</v>
      </c>
      <c r="B32" s="56"/>
      <c r="C32" s="56"/>
      <c r="D32" s="56"/>
      <c r="E32" s="56"/>
      <c r="F32" s="36">
        <v>539.29999999999995</v>
      </c>
      <c r="H32" s="43" t="s">
        <v>87</v>
      </c>
      <c r="J32" s="20"/>
      <c r="K32" s="20"/>
    </row>
    <row r="33" spans="1:11" x14ac:dyDescent="0.25">
      <c r="A33" s="56" t="s">
        <v>36</v>
      </c>
      <c r="B33" s="56"/>
      <c r="C33" s="56"/>
      <c r="D33" s="56"/>
      <c r="E33" s="56"/>
      <c r="F33" s="8">
        <v>0</v>
      </c>
      <c r="J33" s="20"/>
      <c r="K33" s="20"/>
    </row>
    <row r="34" spans="1:11" x14ac:dyDescent="0.25">
      <c r="A34" s="56" t="s">
        <v>37</v>
      </c>
      <c r="B34" s="56"/>
      <c r="C34" s="56"/>
      <c r="D34" s="56"/>
      <c r="E34" s="56"/>
      <c r="F34" s="8">
        <f>F30+F31+F32+F33</f>
        <v>88583.360000000001</v>
      </c>
      <c r="J34" s="20"/>
      <c r="K34" s="20"/>
    </row>
    <row r="35" spans="1:11" x14ac:dyDescent="0.25">
      <c r="A35" s="56" t="s">
        <v>73</v>
      </c>
      <c r="B35" s="56"/>
      <c r="C35" s="56"/>
      <c r="D35" s="56"/>
      <c r="E35" s="56"/>
      <c r="F35" s="8">
        <v>0</v>
      </c>
      <c r="K35" s="20"/>
    </row>
    <row r="36" spans="1:11" x14ac:dyDescent="0.25">
      <c r="A36" s="56" t="s">
        <v>38</v>
      </c>
      <c r="B36" s="56"/>
      <c r="C36" s="56"/>
      <c r="D36" s="56"/>
      <c r="E36" s="56"/>
      <c r="F36" s="7">
        <f>F34+F35</f>
        <v>88583.360000000001</v>
      </c>
      <c r="G36" s="21"/>
      <c r="I36" s="21"/>
      <c r="K36" s="20"/>
    </row>
    <row r="37" spans="1:11" ht="9.75" customHeight="1" x14ac:dyDescent="0.25">
      <c r="A37" s="11" t="s">
        <v>39</v>
      </c>
      <c r="B37" s="2"/>
      <c r="C37" s="2"/>
      <c r="I37" s="21"/>
      <c r="K37" s="20"/>
    </row>
    <row r="38" spans="1:11" ht="11.25" customHeight="1" x14ac:dyDescent="0.25">
      <c r="A38" s="11" t="s">
        <v>40</v>
      </c>
      <c r="B38" s="2"/>
      <c r="C38" s="2"/>
      <c r="K38" s="20"/>
    </row>
    <row r="39" spans="1:11" ht="10.5" customHeight="1" x14ac:dyDescent="0.25">
      <c r="A39" s="11" t="s">
        <v>67</v>
      </c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54" t="s">
        <v>85</v>
      </c>
      <c r="B50" s="54"/>
      <c r="C50" s="54"/>
      <c r="D50" s="54"/>
      <c r="E50" s="54"/>
      <c r="F50" s="54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54" t="s">
        <v>74</v>
      </c>
      <c r="B52" s="54"/>
      <c r="C52" s="54"/>
      <c r="D52" s="54"/>
      <c r="E52" s="54"/>
      <c r="F52" s="54"/>
    </row>
    <row r="53" spans="1:11" ht="16.5" customHeight="1" x14ac:dyDescent="0.25">
      <c r="A53" s="54" t="s">
        <v>0</v>
      </c>
      <c r="B53" s="54"/>
      <c r="C53" s="54"/>
      <c r="D53" s="54"/>
      <c r="E53" s="54"/>
      <c r="F53" s="54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54" t="s">
        <v>83</v>
      </c>
      <c r="B55" s="54"/>
      <c r="C55" s="54"/>
      <c r="D55" s="54"/>
      <c r="E55" s="54"/>
      <c r="F55" s="54"/>
    </row>
    <row r="56" spans="1:11" ht="13.5" customHeight="1" x14ac:dyDescent="0.25"/>
    <row r="57" spans="1:11" ht="38.25" customHeight="1" x14ac:dyDescent="0.25">
      <c r="A57" s="68" t="s">
        <v>90</v>
      </c>
      <c r="B57" s="68"/>
      <c r="C57" s="68"/>
      <c r="D57" s="68"/>
      <c r="E57" s="68"/>
      <c r="F57" s="68"/>
    </row>
    <row r="58" spans="1:11" ht="9.75" customHeight="1" x14ac:dyDescent="0.25"/>
    <row r="59" spans="1:11" ht="15.75" customHeight="1" x14ac:dyDescent="0.25">
      <c r="A59" s="79" t="s">
        <v>76</v>
      </c>
      <c r="B59" s="79"/>
      <c r="C59" s="79"/>
      <c r="D59" s="79"/>
      <c r="E59" s="79"/>
      <c r="F59" s="79"/>
    </row>
    <row r="60" spans="1:11" ht="12" customHeight="1" x14ac:dyDescent="0.25">
      <c r="A60" s="75" t="s">
        <v>41</v>
      </c>
      <c r="B60" s="75"/>
      <c r="C60" s="75"/>
      <c r="D60" s="75"/>
      <c r="E60" s="75"/>
      <c r="F60" s="75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0</v>
      </c>
      <c r="C62" s="40">
        <v>0</v>
      </c>
      <c r="D62" s="40">
        <v>0</v>
      </c>
      <c r="E62" s="40">
        <f>C62+D62</f>
        <v>0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159.9</v>
      </c>
      <c r="C76" s="40">
        <v>0</v>
      </c>
      <c r="D76" s="40">
        <v>159.9</v>
      </c>
      <c r="E76" s="40">
        <f t="shared" si="0"/>
        <v>159.9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159.9</v>
      </c>
      <c r="C78" s="24">
        <f>SUM(C62:C77)</f>
        <v>0</v>
      </c>
      <c r="D78" s="24">
        <f>SUM(D62:D77)</f>
        <v>159.9</v>
      </c>
      <c r="E78" s="24">
        <f t="shared" si="0"/>
        <v>159.9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55" t="s">
        <v>58</v>
      </c>
      <c r="B83" s="55"/>
      <c r="C83" s="55"/>
      <c r="D83" s="55"/>
      <c r="E83" s="55"/>
      <c r="F83" s="55"/>
    </row>
    <row r="84" spans="1:9" ht="44.25" customHeight="1" x14ac:dyDescent="0.25">
      <c r="A84" s="57" t="s">
        <v>69</v>
      </c>
      <c r="B84" s="57"/>
      <c r="C84" s="57"/>
      <c r="D84" s="57"/>
      <c r="E84" s="57"/>
      <c r="F84" s="57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54" t="s">
        <v>85</v>
      </c>
      <c r="B90" s="54"/>
      <c r="C90" s="54"/>
      <c r="D90" s="54"/>
      <c r="E90" s="54"/>
      <c r="F90" s="54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54" t="s">
        <v>74</v>
      </c>
      <c r="B92" s="54"/>
      <c r="C92" s="54"/>
      <c r="D92" s="54"/>
      <c r="E92" s="54"/>
      <c r="F92" s="54"/>
    </row>
    <row r="93" spans="1:9" ht="20.100000000000001" customHeight="1" x14ac:dyDescent="0.25">
      <c r="A93" s="54" t="s">
        <v>0</v>
      </c>
      <c r="B93" s="54"/>
      <c r="C93" s="54"/>
      <c r="D93" s="54"/>
      <c r="E93" s="54"/>
      <c r="F93" s="54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54" t="s">
        <v>83</v>
      </c>
      <c r="B95" s="54"/>
      <c r="C95" s="54"/>
      <c r="D95" s="54"/>
      <c r="E95" s="54"/>
      <c r="F95" s="54"/>
    </row>
    <row r="98" spans="1:10" ht="20.100000000000001" customHeight="1" x14ac:dyDescent="0.25">
      <c r="A98" s="61" t="s">
        <v>60</v>
      </c>
      <c r="B98" s="62"/>
      <c r="C98" s="62"/>
      <c r="D98" s="62"/>
      <c r="E98" s="63"/>
      <c r="F98" s="19"/>
    </row>
    <row r="99" spans="1:10" ht="20.100000000000001" customHeight="1" x14ac:dyDescent="0.25">
      <c r="A99" s="58" t="s">
        <v>61</v>
      </c>
      <c r="B99" s="59"/>
      <c r="C99" s="59"/>
      <c r="D99" s="59"/>
      <c r="E99" s="60"/>
      <c r="F99" s="10">
        <f>F36</f>
        <v>88583.360000000001</v>
      </c>
    </row>
    <row r="100" spans="1:10" ht="20.100000000000001" customHeight="1" x14ac:dyDescent="0.25">
      <c r="A100" s="58" t="s">
        <v>62</v>
      </c>
      <c r="B100" s="59"/>
      <c r="C100" s="59"/>
      <c r="D100" s="59"/>
      <c r="E100" s="60"/>
      <c r="F100" s="10">
        <f>C78+D78</f>
        <v>159.9</v>
      </c>
    </row>
    <row r="101" spans="1:10" ht="20.100000000000001" customHeight="1" x14ac:dyDescent="0.25">
      <c r="A101" s="58" t="s">
        <v>63</v>
      </c>
      <c r="B101" s="59"/>
      <c r="C101" s="59"/>
      <c r="D101" s="59"/>
      <c r="E101" s="60"/>
      <c r="F101" s="10">
        <f>F34-(F100-F35)</f>
        <v>88423.46</v>
      </c>
      <c r="I101" s="20"/>
    </row>
    <row r="102" spans="1:10" ht="20.100000000000001" customHeight="1" x14ac:dyDescent="0.25">
      <c r="A102" s="58" t="s">
        <v>64</v>
      </c>
      <c r="B102" s="59"/>
      <c r="C102" s="59"/>
      <c r="D102" s="59"/>
      <c r="E102" s="60"/>
      <c r="F102" s="10">
        <v>0</v>
      </c>
      <c r="I102" s="20"/>
      <c r="J102" s="34"/>
    </row>
    <row r="103" spans="1:10" ht="20.100000000000001" customHeight="1" x14ac:dyDescent="0.25">
      <c r="A103" s="58" t="s">
        <v>75</v>
      </c>
      <c r="B103" s="59"/>
      <c r="C103" s="59"/>
      <c r="D103" s="59"/>
      <c r="E103" s="60"/>
      <c r="F103" s="10">
        <f>F101-F102</f>
        <v>88423.46</v>
      </c>
      <c r="I103" s="20"/>
      <c r="J103" s="34"/>
    </row>
    <row r="104" spans="1:10" x14ac:dyDescent="0.25">
      <c r="I104" s="20"/>
    </row>
    <row r="105" spans="1:10" x14ac:dyDescent="0.25">
      <c r="I105" s="34"/>
    </row>
    <row r="106" spans="1:10" ht="15" customHeight="1" x14ac:dyDescent="0.25">
      <c r="A106" s="53" t="s">
        <v>86</v>
      </c>
      <c r="B106" s="53"/>
      <c r="C106" s="53"/>
      <c r="D106" s="53"/>
      <c r="E106" s="53"/>
      <c r="F106" s="53"/>
      <c r="I106" s="21"/>
    </row>
    <row r="107" spans="1:10" ht="30" customHeight="1" x14ac:dyDescent="0.25">
      <c r="A107" s="53"/>
      <c r="B107" s="53"/>
      <c r="C107" s="53"/>
      <c r="D107" s="53"/>
      <c r="E107" s="53"/>
      <c r="F107" s="53"/>
    </row>
    <row r="108" spans="1:10" x14ac:dyDescent="0.25">
      <c r="I108" s="21"/>
      <c r="J108" s="20"/>
    </row>
    <row r="109" spans="1:10" x14ac:dyDescent="0.25">
      <c r="A109" t="s">
        <v>104</v>
      </c>
      <c r="I109" s="21"/>
      <c r="J109" s="20"/>
    </row>
    <row r="110" spans="1:10" x14ac:dyDescent="0.25">
      <c r="I110" s="21"/>
      <c r="J110" s="20"/>
    </row>
    <row r="111" spans="1:10" x14ac:dyDescent="0.25">
      <c r="I111" s="21"/>
      <c r="J111" s="20"/>
    </row>
    <row r="112" spans="1:10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98</v>
      </c>
      <c r="C114" s="17" t="s">
        <v>99</v>
      </c>
      <c r="I114" s="21"/>
      <c r="J114" s="20"/>
    </row>
    <row r="115" spans="1:10" x14ac:dyDescent="0.25">
      <c r="A115" s="17" t="s">
        <v>7</v>
      </c>
      <c r="C115" s="17" t="s">
        <v>100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9">
    <mergeCell ref="E20:F20"/>
    <mergeCell ref="A34:E34"/>
    <mergeCell ref="A59:F59"/>
    <mergeCell ref="A33:E33"/>
    <mergeCell ref="D24:E24"/>
    <mergeCell ref="C21:D21"/>
    <mergeCell ref="E21:F21"/>
    <mergeCell ref="A30:E30"/>
    <mergeCell ref="A35:E35"/>
    <mergeCell ref="A36:E36"/>
    <mergeCell ref="D25:E25"/>
    <mergeCell ref="D27:E27"/>
    <mergeCell ref="D28:E28"/>
    <mergeCell ref="D26:E26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9:E29"/>
    <mergeCell ref="A60:F60"/>
    <mergeCell ref="A53:F53"/>
    <mergeCell ref="A106:F107"/>
    <mergeCell ref="A92:F92"/>
    <mergeCell ref="A93:F93"/>
    <mergeCell ref="A83:F83"/>
    <mergeCell ref="A31:E31"/>
    <mergeCell ref="A32:E32"/>
    <mergeCell ref="A84:F84"/>
    <mergeCell ref="A103:E103"/>
    <mergeCell ref="A98:E98"/>
    <mergeCell ref="A99:E99"/>
    <mergeCell ref="A100:E100"/>
    <mergeCell ref="A101:E101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14"/>
  <sheetViews>
    <sheetView zoomScaleNormal="100" workbookViewId="0">
      <selection activeCell="L19" sqref="L1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79" t="s">
        <v>85</v>
      </c>
      <c r="B1" s="79"/>
      <c r="C1" s="79"/>
      <c r="D1" s="79"/>
      <c r="E1" s="79"/>
      <c r="F1" s="79"/>
      <c r="G1" s="83"/>
      <c r="H1" s="5"/>
    </row>
    <row r="2" spans="1:8" x14ac:dyDescent="0.25">
      <c r="A2" s="79" t="s">
        <v>8</v>
      </c>
      <c r="B2" s="79"/>
      <c r="C2" s="79"/>
      <c r="D2" s="79"/>
      <c r="E2" s="79"/>
      <c r="F2" s="79"/>
      <c r="G2" s="83"/>
      <c r="H2" s="5"/>
    </row>
    <row r="3" spans="1:8" x14ac:dyDescent="0.25">
      <c r="A3" s="79" t="s">
        <v>0</v>
      </c>
      <c r="B3" s="79"/>
      <c r="C3" s="79"/>
      <c r="D3" s="79"/>
      <c r="E3" s="79"/>
      <c r="F3" s="79"/>
      <c r="G3" s="83"/>
      <c r="H3" s="5"/>
    </row>
    <row r="4" spans="1:8" x14ac:dyDescent="0.25">
      <c r="A4" s="86"/>
      <c r="B4" s="87"/>
      <c r="C4" s="87"/>
      <c r="D4" s="87"/>
      <c r="E4" s="87"/>
      <c r="F4" s="87"/>
      <c r="G4" s="88"/>
      <c r="H4" s="89"/>
    </row>
    <row r="5" spans="1:8" x14ac:dyDescent="0.25">
      <c r="A5" s="90" t="s">
        <v>83</v>
      </c>
      <c r="B5" s="90"/>
      <c r="C5" s="90"/>
      <c r="D5" s="90"/>
      <c r="E5" s="90"/>
      <c r="F5" s="90"/>
      <c r="G5" s="91"/>
      <c r="H5" s="5"/>
    </row>
    <row r="6" spans="1:8" x14ac:dyDescent="0.25">
      <c r="A6" s="92"/>
      <c r="B6" s="93"/>
      <c r="C6" s="93"/>
      <c r="D6" s="93"/>
      <c r="E6" s="93"/>
      <c r="F6" s="93"/>
      <c r="G6" s="94"/>
      <c r="H6" s="95"/>
    </row>
    <row r="7" spans="1:8" x14ac:dyDescent="0.25">
      <c r="A7" s="84" t="s">
        <v>9</v>
      </c>
      <c r="B7" s="84"/>
      <c r="C7" s="84"/>
      <c r="D7" s="84"/>
      <c r="E7" s="84"/>
      <c r="F7" s="84"/>
      <c r="G7" s="83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18.75" customHeight="1" x14ac:dyDescent="0.25">
      <c r="A9" s="25">
        <v>45657</v>
      </c>
      <c r="B9" s="42" t="s">
        <v>70</v>
      </c>
      <c r="C9" s="5" t="s">
        <v>93</v>
      </c>
      <c r="D9" s="5"/>
      <c r="E9" s="28" t="s">
        <v>94</v>
      </c>
      <c r="F9" s="27" t="s">
        <v>95</v>
      </c>
      <c r="G9" s="49">
        <v>159.9</v>
      </c>
      <c r="H9" s="5">
        <v>21224</v>
      </c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159.9</v>
      </c>
      <c r="H10" s="5"/>
    </row>
    <row r="12" spans="1:8" ht="15" x14ac:dyDescent="0.25">
      <c r="G12" s="52"/>
    </row>
    <row r="13" spans="1:8" x14ac:dyDescent="0.25">
      <c r="F13" s="85"/>
      <c r="G13" s="85"/>
    </row>
    <row r="14" spans="1:8" x14ac:dyDescent="0.25">
      <c r="F14" s="85"/>
      <c r="G14" s="85"/>
    </row>
  </sheetData>
  <autoFilter ref="A8:H8" xr:uid="{6FA2359B-22A2-4066-AD96-15F348A26127}"/>
  <mergeCells count="9">
    <mergeCell ref="F14:G14"/>
    <mergeCell ref="A4:H4"/>
    <mergeCell ref="A5:G5"/>
    <mergeCell ref="A6:H6"/>
    <mergeCell ref="A1:G1"/>
    <mergeCell ref="A2:G2"/>
    <mergeCell ref="A3:G3"/>
    <mergeCell ref="A7:G7"/>
    <mergeCell ref="F13:G13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2025-01-13T18:17:42Z</cp:lastPrinted>
  <dcterms:created xsi:type="dcterms:W3CDTF">2015-02-24T11:41:13Z</dcterms:created>
  <dcterms:modified xsi:type="dcterms:W3CDTF">2025-02-21T17:35:29Z</dcterms:modified>
</cp:coreProperties>
</file>