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775" documentId="13_ncr:1_{B1A28616-C9B8-47CB-AB68-6E4558F3D392}" xr6:coauthVersionLast="47" xr6:coauthVersionMax="47" xr10:uidLastSave="{276E5ED3-35AD-4524-ACE3-1D366514C628}"/>
  <bookViews>
    <workbookView xWindow="-120" yWindow="-120" windowWidth="29040" windowHeight="15720" xr2:uid="{00000000-000D-0000-FFFF-FFFF00000000}"/>
  </bookViews>
  <sheets>
    <sheet name="Anexo 17" sheetId="8" r:id="rId1"/>
    <sheet name="abril" sheetId="13" r:id="rId2"/>
  </sheets>
  <definedNames>
    <definedName name="_xlnm._FilterDatabase" localSheetId="1" hidden="1">abril!$A$8:$H$8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8" l="1"/>
  <c r="F31" i="8"/>
  <c r="G41" i="13"/>
  <c r="G66" i="13" s="1"/>
  <c r="D78" i="8" l="1"/>
  <c r="E21" i="8" l="1"/>
  <c r="F33" i="8" l="1"/>
  <c r="E67" i="8" l="1"/>
  <c r="E63" i="8"/>
  <c r="E64" i="8"/>
  <c r="E65" i="8"/>
  <c r="E66" i="8"/>
  <c r="E68" i="8"/>
  <c r="E69" i="8"/>
  <c r="E70" i="8"/>
  <c r="E71" i="8"/>
  <c r="E72" i="8"/>
  <c r="E73" i="8"/>
  <c r="E74" i="8"/>
  <c r="E75" i="8"/>
  <c r="E76" i="8"/>
  <c r="E77" i="8"/>
  <c r="E62" i="8"/>
  <c r="F35" i="8" l="1"/>
  <c r="F99" i="8" l="1"/>
  <c r="C78" i="8"/>
  <c r="E78" i="8" s="1"/>
  <c r="F78" i="8"/>
  <c r="B78" i="8"/>
  <c r="F100" i="8" l="1"/>
  <c r="F101" i="8" l="1"/>
  <c r="F10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1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<sst xmlns="http://schemas.openxmlformats.org/spreadsheetml/2006/main" count="335" uniqueCount="161">
  <si>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</si>
  <si>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</si>
  <si>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</si>
  <si>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</si>
  <si>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</si>
  <si>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</si>
  <si>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</si>
  <si>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</si>
  <si>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</si>
  <si>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</si>
  <si>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</si>
  <si>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</si>
  <si>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</si>
  <si>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</si>
  <si>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</si>
  <si>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</si>
  <si>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</si>
  <si>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</si>
  <si>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</si>
  <si>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</si>
  <si>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</si>
  <si>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</si>
  <si>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</si>
  <si>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</si>
  <si>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</si>
  <si>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</si>
  <si>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</si>
  <si>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</si>
  <si>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</si>
  <si>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</si>
  <si>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</si>
  <si>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</si>
  <si>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</si>
  <si>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</si>
  <si>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</si>
  <si>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</si>
  <si>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</si>
  <si>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</si>
  <si>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</si>
  <si>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</si>
  <si>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</si>
  <si>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</si>
  <si>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</si>
  <si>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</si>
  <si>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</si>
  <si>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</si>
  <si>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</si>
  <si>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</si>
  <si>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</si>
  <si>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</si>
  <si>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</si>
  <si>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</si>
  <si>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</si>
  <si>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</si>
  <si>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</si>
  <si>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</si>
  <si>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</si>
  <si>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</si>
  <si>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</si>
  <si>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</si>
  <si>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</si>
  <si>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</si>
  <si>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</si>
  <si>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</si>
  <si>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</si>
  <si>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</si>
  <si>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</si>
  <si>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</si>
  <si>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</si>
  <si>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</si>
  <si>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extrato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</si>
  <si>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</si>
  <si>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</si>
  <si>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</si>
  <si>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</si>
  <si>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</si>
  <si>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</si>
  <si>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</si>
  <si>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</si>
  <si>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</si>
  <si>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</si>
  <si>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</si>
  <si>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</si>
  <si>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</si>
  <si>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</si>
  <si>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</si>
  <si>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</si>
  <si>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</si>
  <si>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Termo de Convênio 01/2022</t>
  </si>
  <si>
    <t>01/01/2023 a 31/12/2023</t>
  </si>
  <si>
    <t>Concessão de Subvenção do Município de Guararema para custeio das despesas de manutenção do atendimento à Saúde, conforme Plano de Trabalho, constante do Processo Administrativo nº 11834/2022 de 18 de outubro de 2022.</t>
  </si>
  <si>
    <t>Termo de Aditamento nº  01</t>
  </si>
  <si>
    <t>Banco Bradesco</t>
  </si>
  <si>
    <t>tarifa</t>
  </si>
  <si>
    <t>Despesas financeiras</t>
  </si>
  <si>
    <t>ALEXANDRE MARQUES</t>
  </si>
  <si>
    <t>284.896.558-47</t>
  </si>
  <si>
    <t>Alexandre Marques</t>
  </si>
  <si>
    <t>Maria Angelica M. da Silva Bassila</t>
  </si>
  <si>
    <t>Tesoureira</t>
  </si>
  <si>
    <t>Termo de Aditamento nº  03</t>
  </si>
  <si>
    <t>Termo de Aditamento nº  02</t>
  </si>
  <si>
    <t>recibo</t>
  </si>
  <si>
    <t>Alecsandra Ventura Marques</t>
  </si>
  <si>
    <t>ordenados</t>
  </si>
  <si>
    <t>Alethea Paulino Pereira</t>
  </si>
  <si>
    <t>Amanda Machado Ramos</t>
  </si>
  <si>
    <t>Ana Claudia de Almeida Ribeiro</t>
  </si>
  <si>
    <t>Ana Lucia de Almeida Sabino</t>
  </si>
  <si>
    <t>Ana Paula Prado Rodrigues</t>
  </si>
  <si>
    <t>Anelise Ventura dos Santos</t>
  </si>
  <si>
    <t>Carlos Eduardo de Almeida Gomes</t>
  </si>
  <si>
    <t>Cassia Bianca Ozorio Gomes da Silva</t>
  </si>
  <si>
    <t>Clarice Pires Ferreira Laurentino</t>
  </si>
  <si>
    <t>Cristiana Rodrigues Dionisio</t>
  </si>
  <si>
    <t>Cristiane Nogueira da Silva</t>
  </si>
  <si>
    <t>Daiane Vitória da Silva</t>
  </si>
  <si>
    <t>Daniel Rolin dos Santos</t>
  </si>
  <si>
    <t>Daniela Guedes de Oliveira</t>
  </si>
  <si>
    <t>Eliane Pereira da Silva</t>
  </si>
  <si>
    <t>Fernanda Domingos da Silva</t>
  </si>
  <si>
    <t xml:space="preserve">Fernanda Rodrigues </t>
  </si>
  <si>
    <t>Gabriela Uchoa Silva</t>
  </si>
  <si>
    <t>Hellen da Silva Pereira</t>
  </si>
  <si>
    <t>Janaina Rodrigues dos Santos</t>
  </si>
  <si>
    <t>Jessica Pacheco Cordeiro Bezerra</t>
  </si>
  <si>
    <t>Jucelia Bispo Pereira Cardoso</t>
  </si>
  <si>
    <t>Julcileia Alves dos Santos</t>
  </si>
  <si>
    <t>Juliana Gonçalves de Morais</t>
  </si>
  <si>
    <t>Keli Aparecida Viana dos Santos</t>
  </si>
  <si>
    <t>Leticia Aparecida Abrantes Teixeira</t>
  </si>
  <si>
    <t>Leticia Aparecida Andrade dos Santos</t>
  </si>
  <si>
    <t>Luciane Fava Bueno Fraga</t>
  </si>
  <si>
    <t>Lucimeire Fatima do Nascimento Ferreira</t>
  </si>
  <si>
    <t>Magda do Santos Souza</t>
  </si>
  <si>
    <t>Marcia Cristina Carvalho da Silva</t>
  </si>
  <si>
    <t>Marcos Antonio Tiago Filho</t>
  </si>
  <si>
    <t>Melquezedeque Oliveira Costa</t>
  </si>
  <si>
    <t>Nilcelia Ribeiro dos Santos</t>
  </si>
  <si>
    <t>Regiane dos Santos</t>
  </si>
  <si>
    <t>Regina Santos Nunes</t>
  </si>
  <si>
    <t>Renata Gomes de Almeida</t>
  </si>
  <si>
    <t>Ricardo dos Santos Souza</t>
  </si>
  <si>
    <t>Rondineli Marcelino Santiago</t>
  </si>
  <si>
    <t>Rosa Dionisio Ventura</t>
  </si>
  <si>
    <t>Rosana de Souza</t>
  </si>
  <si>
    <t>Rosiane Almeida dos Santos</t>
  </si>
  <si>
    <t>Silvia Cristina Ferreira</t>
  </si>
  <si>
    <t>Stefani Pereira da Silva</t>
  </si>
  <si>
    <t>Tamires dos Santos Sodre Trajano</t>
  </si>
  <si>
    <t>Valdeci Galdino de Lins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</si>
  <si>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</si>
  <si>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Carina Regina Barbosa Pereira Leite</t>
  </si>
  <si>
    <t>Fernanda Gomes de Azevedo Rosa</t>
  </si>
  <si>
    <t>Idalina Aparecida de Godoi da Silva Irineu</t>
  </si>
  <si>
    <t>Milady Simão de Morais Pedro</t>
  </si>
  <si>
    <t>Silvanda Correa de Souza Ferreira</t>
  </si>
  <si>
    <t>Maria Cleodicelia R S dos Santos</t>
  </si>
  <si>
    <t>Transf. Bancária nº 391148 constante do Extrato</t>
  </si>
  <si>
    <t>Transf. Bancária nº 391806 constante do Extrato</t>
  </si>
  <si>
    <t>Guararema, 05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</si>
</sst>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4" fillId="0" borderId="0" xfId="0" applyFont="1"/>
    <xf numFmtId="14" fontId="13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14" fontId="1" fillId="0" borderId="1" xfId="0" applyNumberFormat="1" applyFont="1" applyBorder="1"/>
    <xf numFmtId="0" fontId="2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20" fillId="2" borderId="1" xfId="1" applyFont="1" applyFill="1" applyBorder="1"/>
    <xf numFmtId="0" fontId="20" fillId="0" borderId="1" xfId="0" applyFont="1" applyBorder="1" applyAlignment="1">
      <alignment horizontal="center" wrapText="1"/>
    </xf>
    <xf numFmtId="44" fontId="13" fillId="0" borderId="0" xfId="0" applyNumberFormat="1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13" fillId="0" borderId="2" xfId="1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44" fontId="19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zoomScaleNormal="100" workbookViewId="0">
      <selection activeCell="M88" sqref="M88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8" t="s">
        <v>85</v>
      </c>
      <c r="B1" s="58"/>
      <c r="C1" s="58"/>
      <c r="D1" s="58"/>
      <c r="E1" s="58"/>
      <c r="F1" s="58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58" t="s">
        <v>74</v>
      </c>
      <c r="B3" s="58"/>
      <c r="C3" s="58"/>
      <c r="D3" s="58"/>
      <c r="E3" s="58"/>
      <c r="F3" s="58"/>
    </row>
    <row r="4" spans="1:6" x14ac:dyDescent="0.25">
      <c r="A4" s="58" t="s">
        <v>0</v>
      </c>
      <c r="B4" s="58"/>
      <c r="C4" s="58"/>
      <c r="D4" s="58"/>
      <c r="E4" s="58"/>
      <c r="F4" s="58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58" t="s">
        <v>83</v>
      </c>
      <c r="B6" s="58"/>
      <c r="C6" s="58"/>
      <c r="D6" s="58"/>
      <c r="E6" s="58"/>
      <c r="F6" s="58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78</v>
      </c>
      <c r="B8" s="1" t="s">
        <v>15</v>
      </c>
      <c r="C8" s="1"/>
      <c r="D8" s="1"/>
      <c r="E8" s="1"/>
      <c r="F8" s="1"/>
    </row>
    <row r="9" spans="1:6" x14ac:dyDescent="0.25">
      <c r="A9" s="4" t="s">
        <v>79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80</v>
      </c>
      <c r="B12" s="1" t="s">
        <v>95</v>
      </c>
      <c r="C12" s="1"/>
      <c r="D12" s="1"/>
      <c r="E12" s="1"/>
      <c r="F12" s="1"/>
    </row>
    <row r="13" spans="1:6" x14ac:dyDescent="0.25">
      <c r="A13" s="4" t="s">
        <v>26</v>
      </c>
      <c r="B13" s="39" t="s">
        <v>96</v>
      </c>
      <c r="C13" s="1"/>
      <c r="D13" s="1"/>
      <c r="E13" s="1"/>
      <c r="F13" s="1"/>
    </row>
    <row r="14" spans="1:6" ht="51.75" customHeight="1" x14ac:dyDescent="0.25">
      <c r="A14" s="4" t="s">
        <v>81</v>
      </c>
      <c r="B14" s="80" t="s">
        <v>90</v>
      </c>
      <c r="C14" s="80"/>
      <c r="D14" s="80"/>
      <c r="E14" s="80"/>
      <c r="F14" s="80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82</v>
      </c>
      <c r="B16" s="1" t="s">
        <v>66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27</v>
      </c>
      <c r="B18" s="13" t="s">
        <v>4</v>
      </c>
      <c r="C18" s="81" t="s">
        <v>28</v>
      </c>
      <c r="D18" s="82"/>
      <c r="E18" s="77" t="s">
        <v>29</v>
      </c>
      <c r="F18" s="77"/>
    </row>
    <row r="19" spans="1:11" x14ac:dyDescent="0.25">
      <c r="A19" s="12" t="s">
        <v>88</v>
      </c>
      <c r="B19" s="44">
        <v>44923</v>
      </c>
      <c r="C19" s="68" t="s">
        <v>89</v>
      </c>
      <c r="D19" s="69"/>
      <c r="E19" s="71">
        <v>16899405.699999999</v>
      </c>
      <c r="F19" s="71"/>
      <c r="I19" s="21"/>
    </row>
    <row r="20" spans="1:11" x14ac:dyDescent="0.25">
      <c r="A20" s="12" t="s">
        <v>91</v>
      </c>
      <c r="B20" s="50">
        <v>45202</v>
      </c>
      <c r="C20" s="70"/>
      <c r="D20" s="70"/>
      <c r="E20" s="71">
        <v>265184.92</v>
      </c>
      <c r="F20" s="71"/>
      <c r="I20" s="20"/>
    </row>
    <row r="21" spans="1:11" x14ac:dyDescent="0.25">
      <c r="A21" s="12" t="s">
        <v>101</v>
      </c>
      <c r="B21" s="50">
        <v>45225</v>
      </c>
      <c r="C21" s="68"/>
      <c r="D21" s="69"/>
      <c r="E21" s="85">
        <f>20899230.7</f>
        <v>20899230.699999999</v>
      </c>
      <c r="F21" s="86"/>
      <c r="I21" s="20"/>
    </row>
    <row r="22" spans="1:11" ht="15" customHeight="1" x14ac:dyDescent="0.25">
      <c r="A22" s="12" t="s">
        <v>100</v>
      </c>
      <c r="B22" s="50">
        <v>45282</v>
      </c>
      <c r="C22" s="75"/>
      <c r="D22" s="76"/>
      <c r="E22" s="73">
        <v>131470.96</v>
      </c>
      <c r="F22" s="74"/>
      <c r="I22" s="20"/>
    </row>
    <row r="23" spans="1:11" x14ac:dyDescent="0.25">
      <c r="A23" s="77" t="s">
        <v>71</v>
      </c>
      <c r="B23" s="77"/>
      <c r="C23" s="77"/>
      <c r="D23" s="77"/>
      <c r="E23" s="77"/>
      <c r="F23" s="77"/>
    </row>
    <row r="24" spans="1:11" ht="28.5" customHeight="1" x14ac:dyDescent="0.25">
      <c r="A24" s="18" t="s">
        <v>30</v>
      </c>
      <c r="B24" s="18" t="s">
        <v>31</v>
      </c>
      <c r="C24" s="18" t="s">
        <v>32</v>
      </c>
      <c r="D24" s="84" t="s">
        <v>33</v>
      </c>
      <c r="E24" s="84"/>
      <c r="F24" s="18" t="s">
        <v>5</v>
      </c>
    </row>
    <row r="25" spans="1:11" ht="33" customHeight="1" x14ac:dyDescent="0.25">
      <c r="A25" s="48">
        <v>45748</v>
      </c>
      <c r="B25" s="36">
        <v>85877.88</v>
      </c>
      <c r="C25" s="48">
        <v>45772</v>
      </c>
      <c r="D25" s="87" t="s">
        <v>158</v>
      </c>
      <c r="E25" s="88"/>
      <c r="F25" s="36">
        <v>85877.88</v>
      </c>
      <c r="J25" s="20"/>
    </row>
    <row r="26" spans="1:11" ht="27" customHeight="1" x14ac:dyDescent="0.25">
      <c r="A26" s="48">
        <v>45776</v>
      </c>
      <c r="B26" s="36">
        <v>85877.88</v>
      </c>
      <c r="C26" s="48">
        <v>45776</v>
      </c>
      <c r="D26" s="87" t="s">
        <v>159</v>
      </c>
      <c r="E26" s="88"/>
      <c r="F26" s="36">
        <v>85877.88</v>
      </c>
      <c r="I26" s="21"/>
      <c r="J26" s="20"/>
      <c r="K26" s="20"/>
    </row>
    <row r="27" spans="1:11" ht="27" customHeight="1" x14ac:dyDescent="0.25">
      <c r="A27" s="48"/>
      <c r="B27" s="36"/>
      <c r="C27" s="48"/>
      <c r="D27" s="78"/>
      <c r="E27" s="78"/>
      <c r="F27" s="36"/>
      <c r="J27" s="20"/>
      <c r="K27" s="20"/>
    </row>
    <row r="28" spans="1:11" ht="27" customHeight="1" x14ac:dyDescent="0.25">
      <c r="A28" s="48"/>
      <c r="B28" s="36"/>
      <c r="C28" s="48"/>
      <c r="D28" s="78"/>
      <c r="E28" s="78"/>
      <c r="F28" s="36"/>
      <c r="J28" s="20"/>
      <c r="K28" s="20"/>
    </row>
    <row r="29" spans="1:11" x14ac:dyDescent="0.25">
      <c r="A29" s="60" t="s">
        <v>72</v>
      </c>
      <c r="B29" s="60"/>
      <c r="C29" s="60"/>
      <c r="D29" s="60"/>
      <c r="E29" s="60"/>
      <c r="F29" s="36">
        <v>89998.16</v>
      </c>
      <c r="J29" s="20"/>
      <c r="K29" s="20"/>
    </row>
    <row r="30" spans="1:11" x14ac:dyDescent="0.25">
      <c r="A30" s="60" t="s">
        <v>34</v>
      </c>
      <c r="B30" s="60"/>
      <c r="C30" s="60"/>
      <c r="D30" s="60"/>
      <c r="E30" s="60"/>
      <c r="F30" s="8">
        <f>SUM(F25:F28)</f>
        <v>171755.76</v>
      </c>
      <c r="J30" s="20"/>
      <c r="K30" s="20"/>
    </row>
    <row r="31" spans="1:11" x14ac:dyDescent="0.25">
      <c r="A31" s="60" t="s">
        <v>35</v>
      </c>
      <c r="B31" s="60"/>
      <c r="C31" s="60"/>
      <c r="D31" s="60"/>
      <c r="E31" s="60"/>
      <c r="F31" s="36">
        <f>688.58+0.5</f>
        <v>689.08</v>
      </c>
      <c r="H31" s="43" t="s">
        <v>87</v>
      </c>
      <c r="J31" s="20"/>
      <c r="K31" s="20"/>
    </row>
    <row r="32" spans="1:11" x14ac:dyDescent="0.25">
      <c r="A32" s="60" t="s">
        <v>36</v>
      </c>
      <c r="B32" s="60"/>
      <c r="C32" s="60"/>
      <c r="D32" s="60"/>
      <c r="E32" s="60"/>
      <c r="F32" s="8">
        <v>0</v>
      </c>
      <c r="J32" s="20"/>
      <c r="K32" s="20"/>
    </row>
    <row r="33" spans="1:11" x14ac:dyDescent="0.25">
      <c r="A33" s="60" t="s">
        <v>37</v>
      </c>
      <c r="B33" s="60"/>
      <c r="C33" s="60"/>
      <c r="D33" s="60"/>
      <c r="E33" s="60"/>
      <c r="F33" s="8">
        <f>F29+F30+F31+F32</f>
        <v>262443</v>
      </c>
      <c r="J33" s="20"/>
      <c r="K33" s="20"/>
    </row>
    <row r="34" spans="1:11" x14ac:dyDescent="0.25">
      <c r="A34" s="60" t="s">
        <v>73</v>
      </c>
      <c r="B34" s="60"/>
      <c r="C34" s="60"/>
      <c r="D34" s="60"/>
      <c r="E34" s="60"/>
      <c r="F34" s="8">
        <v>0</v>
      </c>
      <c r="K34" s="20"/>
    </row>
    <row r="35" spans="1:11" x14ac:dyDescent="0.25">
      <c r="A35" s="60" t="s">
        <v>38</v>
      </c>
      <c r="B35" s="60"/>
      <c r="C35" s="60"/>
      <c r="D35" s="60"/>
      <c r="E35" s="60"/>
      <c r="F35" s="7">
        <f>F33+F34</f>
        <v>262443</v>
      </c>
      <c r="G35" s="21"/>
      <c r="I35" s="21"/>
      <c r="K35" s="20"/>
    </row>
    <row r="36" spans="1:11" ht="9.75" customHeight="1" x14ac:dyDescent="0.25">
      <c r="A36" s="11" t="s">
        <v>39</v>
      </c>
      <c r="B36" s="2"/>
      <c r="C36" s="2"/>
      <c r="I36" s="21"/>
      <c r="K36" s="20"/>
    </row>
    <row r="37" spans="1:11" ht="11.25" customHeight="1" x14ac:dyDescent="0.25">
      <c r="A37" s="11" t="s">
        <v>40</v>
      </c>
      <c r="B37" s="2"/>
      <c r="C37" s="2"/>
      <c r="K37" s="20"/>
    </row>
    <row r="38" spans="1:11" ht="10.5" customHeight="1" x14ac:dyDescent="0.25">
      <c r="A38" s="11" t="s">
        <v>67</v>
      </c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20.100000000000001" customHeight="1" x14ac:dyDescent="0.25">
      <c r="A50" s="58" t="s">
        <v>85</v>
      </c>
      <c r="B50" s="58"/>
      <c r="C50" s="58"/>
      <c r="D50" s="58"/>
      <c r="E50" s="58"/>
      <c r="F50" s="58"/>
    </row>
    <row r="51" spans="1:11" ht="13.5" customHeight="1" x14ac:dyDescent="0.25">
      <c r="A51" s="35"/>
      <c r="B51" s="35"/>
      <c r="C51" s="35"/>
      <c r="D51" s="35"/>
      <c r="E51" s="35"/>
      <c r="F51" s="35"/>
    </row>
    <row r="52" spans="1:11" ht="16.5" customHeight="1" x14ac:dyDescent="0.25">
      <c r="A52" s="58" t="s">
        <v>74</v>
      </c>
      <c r="B52" s="58"/>
      <c r="C52" s="58"/>
      <c r="D52" s="58"/>
      <c r="E52" s="58"/>
      <c r="F52" s="58"/>
    </row>
    <row r="53" spans="1:11" ht="16.5" customHeight="1" x14ac:dyDescent="0.25">
      <c r="A53" s="58" t="s">
        <v>0</v>
      </c>
      <c r="B53" s="58"/>
      <c r="C53" s="58"/>
      <c r="D53" s="58"/>
      <c r="E53" s="58"/>
      <c r="F53" s="58"/>
    </row>
    <row r="54" spans="1:11" ht="9.75" customHeight="1" x14ac:dyDescent="0.25">
      <c r="A54" s="35"/>
      <c r="B54" s="35"/>
      <c r="C54" s="35"/>
      <c r="D54" s="35"/>
      <c r="E54" s="35"/>
      <c r="F54" s="35"/>
    </row>
    <row r="55" spans="1:11" ht="13.5" customHeight="1" x14ac:dyDescent="0.25">
      <c r="A55" s="58" t="s">
        <v>83</v>
      </c>
      <c r="B55" s="58"/>
      <c r="C55" s="58"/>
      <c r="D55" s="58"/>
      <c r="E55" s="58"/>
      <c r="F55" s="58"/>
    </row>
    <row r="56" spans="1:11" ht="13.5" customHeight="1" x14ac:dyDescent="0.25"/>
    <row r="57" spans="1:11" ht="38.25" customHeight="1" x14ac:dyDescent="0.25">
      <c r="A57" s="72" t="s">
        <v>151</v>
      </c>
      <c r="B57" s="72"/>
      <c r="C57" s="72"/>
      <c r="D57" s="72"/>
      <c r="E57" s="72"/>
      <c r="F57" s="72"/>
    </row>
    <row r="58" spans="1:11" ht="9.75" customHeight="1" x14ac:dyDescent="0.25"/>
    <row r="59" spans="1:11" ht="15.75" customHeight="1" x14ac:dyDescent="0.25">
      <c r="A59" s="83" t="s">
        <v>76</v>
      </c>
      <c r="B59" s="83"/>
      <c r="C59" s="83"/>
      <c r="D59" s="83"/>
      <c r="E59" s="83"/>
      <c r="F59" s="83"/>
    </row>
    <row r="60" spans="1:11" ht="12" customHeight="1" x14ac:dyDescent="0.25">
      <c r="A60" s="79" t="s">
        <v>41</v>
      </c>
      <c r="B60" s="79"/>
      <c r="C60" s="79"/>
      <c r="D60" s="79"/>
      <c r="E60" s="79"/>
      <c r="F60" s="79"/>
    </row>
    <row r="61" spans="1:11" ht="68.25" x14ac:dyDescent="0.25">
      <c r="A61" s="15" t="s">
        <v>42</v>
      </c>
      <c r="B61" s="15" t="s">
        <v>43</v>
      </c>
      <c r="C61" s="15" t="s">
        <v>44</v>
      </c>
      <c r="D61" s="15" t="s">
        <v>45</v>
      </c>
      <c r="E61" s="15" t="s">
        <v>77</v>
      </c>
      <c r="F61" s="15" t="s">
        <v>46</v>
      </c>
    </row>
    <row r="62" spans="1:11" ht="20.100000000000001" customHeight="1" x14ac:dyDescent="0.25">
      <c r="A62" s="12" t="s">
        <v>20</v>
      </c>
      <c r="B62" s="40">
        <v>0</v>
      </c>
      <c r="C62" s="40">
        <v>0</v>
      </c>
      <c r="D62" s="40">
        <v>0</v>
      </c>
      <c r="E62" s="40">
        <f>C62+D62</f>
        <v>0</v>
      </c>
      <c r="F62" s="10">
        <v>0</v>
      </c>
    </row>
    <row r="63" spans="1:11" ht="20.100000000000001" customHeight="1" x14ac:dyDescent="0.25">
      <c r="A63" s="12" t="s">
        <v>22</v>
      </c>
      <c r="B63" s="40">
        <v>0</v>
      </c>
      <c r="C63" s="40">
        <v>0</v>
      </c>
      <c r="D63" s="40">
        <v>0</v>
      </c>
      <c r="E63" s="40">
        <f t="shared" ref="E63:E78" si="0">C63+D63</f>
        <v>0</v>
      </c>
      <c r="F63" s="10">
        <v>0</v>
      </c>
    </row>
    <row r="64" spans="1:11" ht="20.100000000000001" customHeight="1" x14ac:dyDescent="0.25">
      <c r="A64" s="12" t="s">
        <v>18</v>
      </c>
      <c r="B64" s="40">
        <v>0</v>
      </c>
      <c r="C64" s="40">
        <v>0</v>
      </c>
      <c r="D64" s="40">
        <v>0</v>
      </c>
      <c r="E64" s="40">
        <f t="shared" si="0"/>
        <v>0</v>
      </c>
      <c r="F64" s="10">
        <v>0</v>
      </c>
    </row>
    <row r="65" spans="1:9" ht="20.100000000000001" customHeight="1" x14ac:dyDescent="0.25">
      <c r="A65" s="12" t="s">
        <v>68</v>
      </c>
      <c r="B65" s="40">
        <v>0</v>
      </c>
      <c r="C65" s="40">
        <v>0</v>
      </c>
      <c r="D65" s="40">
        <v>0</v>
      </c>
      <c r="E65" s="40">
        <f t="shared" si="0"/>
        <v>0</v>
      </c>
      <c r="F65" s="10">
        <v>0</v>
      </c>
      <c r="I65" s="34"/>
    </row>
    <row r="66" spans="1:9" ht="20.100000000000001" customHeight="1" x14ac:dyDescent="0.25">
      <c r="A66" s="12" t="s">
        <v>19</v>
      </c>
      <c r="B66" s="40">
        <v>0</v>
      </c>
      <c r="C66" s="40">
        <v>0</v>
      </c>
      <c r="D66" s="40">
        <v>0</v>
      </c>
      <c r="E66" s="40">
        <f t="shared" si="0"/>
        <v>0</v>
      </c>
      <c r="F66" s="10">
        <v>0</v>
      </c>
      <c r="I66" s="34"/>
    </row>
    <row r="67" spans="1:9" ht="20.100000000000001" customHeight="1" x14ac:dyDescent="0.25">
      <c r="A67" s="14" t="s">
        <v>23</v>
      </c>
      <c r="B67" s="40">
        <v>0</v>
      </c>
      <c r="C67" s="40">
        <v>0</v>
      </c>
      <c r="D67" s="40">
        <v>0</v>
      </c>
      <c r="E67" s="40">
        <f t="shared" si="0"/>
        <v>0</v>
      </c>
      <c r="F67" s="10">
        <v>0</v>
      </c>
    </row>
    <row r="68" spans="1:9" ht="20.100000000000001" customHeight="1" x14ac:dyDescent="0.25">
      <c r="A68" s="12" t="s">
        <v>47</v>
      </c>
      <c r="B68" s="40">
        <v>0</v>
      </c>
      <c r="C68" s="40">
        <v>0</v>
      </c>
      <c r="D68" s="40">
        <v>0</v>
      </c>
      <c r="E68" s="40">
        <f t="shared" si="0"/>
        <v>0</v>
      </c>
      <c r="F68" s="10">
        <v>0</v>
      </c>
    </row>
    <row r="69" spans="1:9" ht="20.100000000000001" customHeight="1" x14ac:dyDescent="0.25">
      <c r="A69" s="14" t="s">
        <v>21</v>
      </c>
      <c r="B69" s="40">
        <v>0</v>
      </c>
      <c r="C69" s="40">
        <v>0</v>
      </c>
      <c r="D69" s="40">
        <v>0</v>
      </c>
      <c r="E69" s="40">
        <f t="shared" si="0"/>
        <v>0</v>
      </c>
      <c r="F69" s="10">
        <v>0</v>
      </c>
      <c r="I69" s="38"/>
    </row>
    <row r="70" spans="1:9" ht="20.100000000000001" customHeight="1" x14ac:dyDescent="0.25">
      <c r="A70" s="12" t="s">
        <v>48</v>
      </c>
      <c r="B70" s="40">
        <v>0</v>
      </c>
      <c r="C70" s="40">
        <v>0</v>
      </c>
      <c r="D70" s="40">
        <v>0</v>
      </c>
      <c r="E70" s="40">
        <f t="shared" si="0"/>
        <v>0</v>
      </c>
      <c r="F70" s="10">
        <v>0</v>
      </c>
    </row>
    <row r="71" spans="1:9" ht="20.100000000000001" customHeight="1" x14ac:dyDescent="0.25">
      <c r="A71" s="12" t="s">
        <v>24</v>
      </c>
      <c r="B71" s="40">
        <v>0</v>
      </c>
      <c r="C71" s="40">
        <v>0</v>
      </c>
      <c r="D71" s="40">
        <v>0</v>
      </c>
      <c r="E71" s="40">
        <f t="shared" si="0"/>
        <v>0</v>
      </c>
      <c r="F71" s="10">
        <v>0</v>
      </c>
    </row>
    <row r="72" spans="1:9" ht="20.100000000000001" customHeight="1" x14ac:dyDescent="0.25">
      <c r="A72" s="12" t="s">
        <v>49</v>
      </c>
      <c r="B72" s="40">
        <v>0</v>
      </c>
      <c r="C72" s="40">
        <v>0</v>
      </c>
      <c r="D72" s="40">
        <v>0</v>
      </c>
      <c r="E72" s="40">
        <f t="shared" si="0"/>
        <v>0</v>
      </c>
      <c r="F72" s="10">
        <v>0</v>
      </c>
      <c r="I72" s="38"/>
    </row>
    <row r="73" spans="1:9" ht="20.100000000000001" customHeight="1" x14ac:dyDescent="0.25">
      <c r="A73" s="12" t="s">
        <v>50</v>
      </c>
      <c r="B73" s="40">
        <v>0</v>
      </c>
      <c r="C73" s="40">
        <v>0</v>
      </c>
      <c r="D73" s="40">
        <v>0</v>
      </c>
      <c r="E73" s="40">
        <f t="shared" si="0"/>
        <v>0</v>
      </c>
      <c r="F73" s="10">
        <v>0</v>
      </c>
      <c r="I73" s="34"/>
    </row>
    <row r="74" spans="1:9" ht="20.100000000000001" customHeight="1" x14ac:dyDescent="0.25">
      <c r="A74" s="14" t="s">
        <v>51</v>
      </c>
      <c r="B74" s="40">
        <v>0</v>
      </c>
      <c r="C74" s="40">
        <v>0</v>
      </c>
      <c r="D74" s="40">
        <v>0</v>
      </c>
      <c r="E74" s="40">
        <f t="shared" si="0"/>
        <v>0</v>
      </c>
      <c r="F74" s="10">
        <v>0</v>
      </c>
      <c r="I74" s="34"/>
    </row>
    <row r="75" spans="1:9" ht="22.5" customHeight="1" x14ac:dyDescent="0.25">
      <c r="A75" s="12" t="s">
        <v>52</v>
      </c>
      <c r="B75" s="40">
        <v>0</v>
      </c>
      <c r="C75" s="40">
        <v>0</v>
      </c>
      <c r="D75" s="40">
        <v>0</v>
      </c>
      <c r="E75" s="40">
        <f t="shared" si="0"/>
        <v>0</v>
      </c>
      <c r="F75" s="10">
        <v>0</v>
      </c>
      <c r="I75" s="38"/>
    </row>
    <row r="76" spans="1:9" ht="23.25" customHeight="1" x14ac:dyDescent="0.25">
      <c r="A76" s="14" t="s">
        <v>53</v>
      </c>
      <c r="B76" s="40">
        <v>159.9</v>
      </c>
      <c r="C76" s="40">
        <v>0</v>
      </c>
      <c r="D76" s="40">
        <v>165.15</v>
      </c>
      <c r="E76" s="40">
        <f t="shared" si="0"/>
        <v>165.15</v>
      </c>
      <c r="F76" s="10">
        <v>0</v>
      </c>
      <c r="I76" s="34"/>
    </row>
    <row r="77" spans="1:9" ht="20.100000000000001" customHeight="1" x14ac:dyDescent="0.25">
      <c r="A77" s="12" t="s">
        <v>25</v>
      </c>
      <c r="B77" s="40">
        <v>0</v>
      </c>
      <c r="C77" s="40">
        <v>0</v>
      </c>
      <c r="D77" s="40">
        <v>0</v>
      </c>
      <c r="E77" s="40">
        <f t="shared" si="0"/>
        <v>0</v>
      </c>
      <c r="F77" s="10">
        <v>0</v>
      </c>
      <c r="I77" s="34"/>
    </row>
    <row r="78" spans="1:9" ht="20.100000000000001" customHeight="1" x14ac:dyDescent="0.25">
      <c r="A78" s="23" t="s">
        <v>6</v>
      </c>
      <c r="B78" s="24">
        <f>SUM(B62:B77)</f>
        <v>159.9</v>
      </c>
      <c r="C78" s="24">
        <f>SUM(C62:C77)</f>
        <v>0</v>
      </c>
      <c r="D78" s="24">
        <f>SUM(D62:D77)</f>
        <v>165.15</v>
      </c>
      <c r="E78" s="24">
        <f t="shared" si="0"/>
        <v>165.15</v>
      </c>
      <c r="F78" s="24">
        <f>SUM(F62:F77)</f>
        <v>0</v>
      </c>
      <c r="I78" s="34"/>
    </row>
    <row r="79" spans="1:9" x14ac:dyDescent="0.25">
      <c r="A79" s="16" t="s">
        <v>54</v>
      </c>
      <c r="I79" s="34"/>
    </row>
    <row r="80" spans="1:9" x14ac:dyDescent="0.25">
      <c r="A80" s="3" t="s">
        <v>55</v>
      </c>
      <c r="B80" s="3"/>
      <c r="C80" s="3"/>
      <c r="D80" s="3"/>
      <c r="E80" s="3"/>
      <c r="F80" s="3"/>
      <c r="I80" s="34"/>
    </row>
    <row r="81" spans="1:9" x14ac:dyDescent="0.25">
      <c r="A81" s="3" t="s">
        <v>56</v>
      </c>
      <c r="B81" s="3"/>
      <c r="C81" s="3"/>
      <c r="D81" s="3"/>
      <c r="E81" s="3"/>
      <c r="F81" s="3"/>
      <c r="I81" s="34"/>
    </row>
    <row r="82" spans="1:9" x14ac:dyDescent="0.25">
      <c r="A82" s="3" t="s">
        <v>57</v>
      </c>
      <c r="B82" s="3"/>
      <c r="C82" s="3"/>
      <c r="D82" s="3"/>
      <c r="E82" s="3"/>
      <c r="F82" s="3"/>
      <c r="I82" s="34"/>
    </row>
    <row r="83" spans="1:9" ht="26.25" customHeight="1" x14ac:dyDescent="0.25">
      <c r="A83" s="59" t="s">
        <v>58</v>
      </c>
      <c r="B83" s="59"/>
      <c r="C83" s="59"/>
      <c r="D83" s="59"/>
      <c r="E83" s="59"/>
      <c r="F83" s="59"/>
    </row>
    <row r="84" spans="1:9" ht="44.25" customHeight="1" x14ac:dyDescent="0.25">
      <c r="A84" s="61" t="s">
        <v>69</v>
      </c>
      <c r="B84" s="61"/>
      <c r="C84" s="61"/>
      <c r="D84" s="61"/>
      <c r="E84" s="61"/>
      <c r="F84" s="61"/>
    </row>
    <row r="85" spans="1:9" x14ac:dyDescent="0.25">
      <c r="A85" s="3" t="s">
        <v>59</v>
      </c>
      <c r="B85" s="3"/>
      <c r="C85" s="3"/>
      <c r="D85" s="3"/>
      <c r="E85" s="3"/>
      <c r="F85" s="3"/>
    </row>
    <row r="90" spans="1:9" ht="20.100000000000001" customHeight="1" x14ac:dyDescent="0.25">
      <c r="A90" s="58" t="s">
        <v>85</v>
      </c>
      <c r="B90" s="58"/>
      <c r="C90" s="58"/>
      <c r="D90" s="58"/>
      <c r="E90" s="58"/>
      <c r="F90" s="58"/>
    </row>
    <row r="91" spans="1:9" ht="9" customHeight="1" x14ac:dyDescent="0.25">
      <c r="A91" s="35"/>
      <c r="B91" s="35"/>
      <c r="C91" s="35"/>
      <c r="D91" s="35"/>
      <c r="E91" s="35"/>
      <c r="F91" s="35"/>
    </row>
    <row r="92" spans="1:9" ht="20.100000000000001" customHeight="1" x14ac:dyDescent="0.25">
      <c r="A92" s="58" t="s">
        <v>74</v>
      </c>
      <c r="B92" s="58"/>
      <c r="C92" s="58"/>
      <c r="D92" s="58"/>
      <c r="E92" s="58"/>
      <c r="F92" s="58"/>
    </row>
    <row r="93" spans="1:9" ht="20.100000000000001" customHeight="1" x14ac:dyDescent="0.25">
      <c r="A93" s="58" t="s">
        <v>0</v>
      </c>
      <c r="B93" s="58"/>
      <c r="C93" s="58"/>
      <c r="D93" s="58"/>
      <c r="E93" s="58"/>
      <c r="F93" s="58"/>
    </row>
    <row r="94" spans="1:9" ht="9" customHeight="1" x14ac:dyDescent="0.25">
      <c r="A94" s="35"/>
      <c r="B94" s="35"/>
      <c r="C94" s="35"/>
      <c r="D94" s="35"/>
      <c r="E94" s="35"/>
      <c r="F94" s="35"/>
    </row>
    <row r="95" spans="1:9" ht="20.100000000000001" customHeight="1" x14ac:dyDescent="0.25">
      <c r="A95" s="58" t="s">
        <v>83</v>
      </c>
      <c r="B95" s="58"/>
      <c r="C95" s="58"/>
      <c r="D95" s="58"/>
      <c r="E95" s="58"/>
      <c r="F95" s="58"/>
    </row>
    <row r="98" spans="1:11" ht="20.100000000000001" customHeight="1" x14ac:dyDescent="0.25">
      <c r="A98" s="65" t="s">
        <v>60</v>
      </c>
      <c r="B98" s="66"/>
      <c r="C98" s="66"/>
      <c r="D98" s="66"/>
      <c r="E98" s="67"/>
      <c r="F98" s="19"/>
    </row>
    <row r="99" spans="1:11" ht="20.100000000000001" customHeight="1" x14ac:dyDescent="0.25">
      <c r="A99" s="62" t="s">
        <v>61</v>
      </c>
      <c r="B99" s="63"/>
      <c r="C99" s="63"/>
      <c r="D99" s="63"/>
      <c r="E99" s="64"/>
      <c r="F99" s="10">
        <f>F35</f>
        <v>262443</v>
      </c>
    </row>
    <row r="100" spans="1:11" ht="20.100000000000001" customHeight="1" x14ac:dyDescent="0.25">
      <c r="A100" s="62" t="s">
        <v>62</v>
      </c>
      <c r="B100" s="63"/>
      <c r="C100" s="63"/>
      <c r="D100" s="63"/>
      <c r="E100" s="64"/>
      <c r="F100" s="10">
        <f>C78+D78</f>
        <v>165.15</v>
      </c>
    </row>
    <row r="101" spans="1:11" ht="20.100000000000001" customHeight="1" x14ac:dyDescent="0.25">
      <c r="A101" s="62" t="s">
        <v>63</v>
      </c>
      <c r="B101" s="63"/>
      <c r="C101" s="63"/>
      <c r="D101" s="63"/>
      <c r="E101" s="64"/>
      <c r="F101" s="10">
        <f>F33-(F100-F34)</f>
        <v>262277.84999999998</v>
      </c>
      <c r="I101" s="20"/>
    </row>
    <row r="102" spans="1:11" ht="20.100000000000001" customHeight="1" x14ac:dyDescent="0.25">
      <c r="A102" s="62" t="s">
        <v>64</v>
      </c>
      <c r="B102" s="63"/>
      <c r="C102" s="63"/>
      <c r="D102" s="63"/>
      <c r="E102" s="64"/>
      <c r="F102" s="10">
        <v>0</v>
      </c>
      <c r="I102" s="20"/>
      <c r="J102" s="34"/>
    </row>
    <row r="103" spans="1:11" ht="20.100000000000001" customHeight="1" x14ac:dyDescent="0.25">
      <c r="A103" s="62" t="s">
        <v>75</v>
      </c>
      <c r="B103" s="63"/>
      <c r="C103" s="63"/>
      <c r="D103" s="63"/>
      <c r="E103" s="64"/>
      <c r="F103" s="10">
        <f>F101-F102</f>
        <v>262277.84999999998</v>
      </c>
      <c r="I103" s="20"/>
      <c r="J103" s="34"/>
      <c r="K103" s="34"/>
    </row>
    <row r="104" spans="1:11" x14ac:dyDescent="0.25">
      <c r="I104" s="20"/>
    </row>
    <row r="105" spans="1:11" x14ac:dyDescent="0.25">
      <c r="I105" s="34"/>
    </row>
    <row r="106" spans="1:11" ht="15" customHeight="1" x14ac:dyDescent="0.25">
      <c r="A106" s="57" t="s">
        <v>86</v>
      </c>
      <c r="B106" s="57"/>
      <c r="C106" s="57"/>
      <c r="D106" s="57"/>
      <c r="E106" s="57"/>
      <c r="F106" s="57"/>
      <c r="I106" s="21"/>
    </row>
    <row r="107" spans="1:11" ht="30" customHeight="1" x14ac:dyDescent="0.25">
      <c r="A107" s="57"/>
      <c r="B107" s="57"/>
      <c r="C107" s="57"/>
      <c r="D107" s="57"/>
      <c r="E107" s="57"/>
      <c r="F107" s="57"/>
    </row>
    <row r="108" spans="1:11" x14ac:dyDescent="0.25">
      <c r="I108" s="21"/>
      <c r="J108" s="20"/>
    </row>
    <row r="109" spans="1:11" x14ac:dyDescent="0.25">
      <c r="A109" t="s">
        <v>160</v>
      </c>
      <c r="I109" s="21"/>
      <c r="J109" s="20"/>
    </row>
    <row r="110" spans="1:11" x14ac:dyDescent="0.25">
      <c r="I110" s="21"/>
      <c r="J110" s="20"/>
    </row>
    <row r="111" spans="1:11" x14ac:dyDescent="0.25">
      <c r="I111" s="21"/>
      <c r="J111" s="20"/>
    </row>
    <row r="112" spans="1:11" x14ac:dyDescent="0.25">
      <c r="I112" s="21"/>
      <c r="J112" s="20"/>
    </row>
    <row r="113" spans="1:10" x14ac:dyDescent="0.25">
      <c r="I113" s="21"/>
      <c r="J113" s="20"/>
    </row>
    <row r="114" spans="1:10" x14ac:dyDescent="0.25">
      <c r="A114" s="17" t="s">
        <v>97</v>
      </c>
      <c r="C114" s="17" t="s">
        <v>98</v>
      </c>
      <c r="I114" s="21"/>
      <c r="J114" s="20"/>
    </row>
    <row r="115" spans="1:10" x14ac:dyDescent="0.25">
      <c r="A115" s="17" t="s">
        <v>7</v>
      </c>
      <c r="C115" s="17" t="s">
        <v>99</v>
      </c>
      <c r="I115" s="21"/>
      <c r="J115" s="20"/>
    </row>
    <row r="116" spans="1:10" x14ac:dyDescent="0.25">
      <c r="I116" s="21"/>
      <c r="J116" s="21"/>
    </row>
    <row r="117" spans="1:10" x14ac:dyDescent="0.25">
      <c r="I117" s="21"/>
    </row>
    <row r="119" spans="1:10" x14ac:dyDescent="0.25">
      <c r="I119" s="20"/>
    </row>
    <row r="120" spans="1:10" x14ac:dyDescent="0.25">
      <c r="I120" s="21"/>
    </row>
    <row r="121" spans="1:10" x14ac:dyDescent="0.25">
      <c r="I121" s="21"/>
    </row>
  </sheetData>
  <mergeCells count="48">
    <mergeCell ref="E20:F20"/>
    <mergeCell ref="A33:E33"/>
    <mergeCell ref="A59:F59"/>
    <mergeCell ref="A32:E32"/>
    <mergeCell ref="D24:E24"/>
    <mergeCell ref="C21:D21"/>
    <mergeCell ref="E21:F21"/>
    <mergeCell ref="A29:E29"/>
    <mergeCell ref="A34:E34"/>
    <mergeCell ref="A35:E35"/>
    <mergeCell ref="D25:E25"/>
    <mergeCell ref="D26:E26"/>
    <mergeCell ref="D27:E27"/>
    <mergeCell ref="A1:F1"/>
    <mergeCell ref="A3:F3"/>
    <mergeCell ref="A4:F4"/>
    <mergeCell ref="B14:F14"/>
    <mergeCell ref="C18:D18"/>
    <mergeCell ref="E18:F18"/>
    <mergeCell ref="A6:F6"/>
    <mergeCell ref="C19:D19"/>
    <mergeCell ref="C20:D20"/>
    <mergeCell ref="E19:F19"/>
    <mergeCell ref="A102:E102"/>
    <mergeCell ref="A52:F52"/>
    <mergeCell ref="A95:F95"/>
    <mergeCell ref="A57:F57"/>
    <mergeCell ref="E22:F22"/>
    <mergeCell ref="A50:F50"/>
    <mergeCell ref="A90:F90"/>
    <mergeCell ref="C22:D22"/>
    <mergeCell ref="A55:F55"/>
    <mergeCell ref="A23:F23"/>
    <mergeCell ref="D28:E28"/>
    <mergeCell ref="A60:F60"/>
    <mergeCell ref="A53:F53"/>
    <mergeCell ref="A106:F107"/>
    <mergeCell ref="A92:F92"/>
    <mergeCell ref="A93:F93"/>
    <mergeCell ref="A83:F83"/>
    <mergeCell ref="A30:E30"/>
    <mergeCell ref="A31:E31"/>
    <mergeCell ref="A84:F84"/>
    <mergeCell ref="A103:E103"/>
    <mergeCell ref="A98:E98"/>
    <mergeCell ref="A99:E99"/>
    <mergeCell ref="A100:E100"/>
    <mergeCell ref="A101:E101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31DF-58A7-4F73-AA9E-0ACF9CCB1273}">
  <dimension ref="A1:H70"/>
  <sheetViews>
    <sheetView zoomScaleNormal="100" workbookViewId="0">
      <selection activeCell="C85" sqref="C85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9" customWidth="1"/>
    <col min="6" max="6" width="15.7109375" style="29" customWidth="1"/>
    <col min="7" max="7" width="13.85546875" style="47" customWidth="1"/>
    <col min="8" max="8" width="10" style="2" customWidth="1"/>
  </cols>
  <sheetData>
    <row r="1" spans="1:8" x14ac:dyDescent="0.25">
      <c r="A1" s="83" t="s">
        <v>85</v>
      </c>
      <c r="B1" s="83"/>
      <c r="C1" s="83"/>
      <c r="D1" s="83"/>
      <c r="E1" s="83"/>
      <c r="F1" s="83"/>
      <c r="G1" s="100"/>
      <c r="H1" s="5"/>
    </row>
    <row r="2" spans="1:8" x14ac:dyDescent="0.25">
      <c r="A2" s="83" t="s">
        <v>8</v>
      </c>
      <c r="B2" s="83"/>
      <c r="C2" s="83"/>
      <c r="D2" s="83"/>
      <c r="E2" s="83"/>
      <c r="F2" s="83"/>
      <c r="G2" s="100"/>
      <c r="H2" s="5"/>
    </row>
    <row r="3" spans="1:8" x14ac:dyDescent="0.25">
      <c r="A3" s="83" t="s">
        <v>0</v>
      </c>
      <c r="B3" s="83"/>
      <c r="C3" s="83"/>
      <c r="D3" s="83"/>
      <c r="E3" s="83"/>
      <c r="F3" s="83"/>
      <c r="G3" s="100"/>
      <c r="H3" s="5"/>
    </row>
    <row r="4" spans="1:8" x14ac:dyDescent="0.25">
      <c r="A4" s="90"/>
      <c r="B4" s="91"/>
      <c r="C4" s="91"/>
      <c r="D4" s="91"/>
      <c r="E4" s="91"/>
      <c r="F4" s="91"/>
      <c r="G4" s="92"/>
      <c r="H4" s="93"/>
    </row>
    <row r="5" spans="1:8" x14ac:dyDescent="0.25">
      <c r="A5" s="94" t="s">
        <v>83</v>
      </c>
      <c r="B5" s="94"/>
      <c r="C5" s="94"/>
      <c r="D5" s="94"/>
      <c r="E5" s="94"/>
      <c r="F5" s="94"/>
      <c r="G5" s="95"/>
      <c r="H5" s="5"/>
    </row>
    <row r="6" spans="1:8" x14ac:dyDescent="0.25">
      <c r="A6" s="96"/>
      <c r="B6" s="97"/>
      <c r="C6" s="97"/>
      <c r="D6" s="97"/>
      <c r="E6" s="97"/>
      <c r="F6" s="97"/>
      <c r="G6" s="98"/>
      <c r="H6" s="99"/>
    </row>
    <row r="7" spans="1:8" x14ac:dyDescent="0.25">
      <c r="A7" s="101" t="s">
        <v>9</v>
      </c>
      <c r="B7" s="101"/>
      <c r="C7" s="101"/>
      <c r="D7" s="101"/>
      <c r="E7" s="101"/>
      <c r="F7" s="101"/>
      <c r="G7" s="100"/>
      <c r="H7" s="5"/>
    </row>
    <row r="8" spans="1:8" ht="48" customHeight="1" x14ac:dyDescent="0.25">
      <c r="A8" s="41" t="s">
        <v>10</v>
      </c>
      <c r="B8" s="33" t="s">
        <v>11</v>
      </c>
      <c r="C8" s="6" t="s">
        <v>12</v>
      </c>
      <c r="D8" s="6" t="s">
        <v>84</v>
      </c>
      <c r="E8" s="51" t="s">
        <v>13</v>
      </c>
      <c r="F8" s="26"/>
      <c r="G8" s="45" t="s">
        <v>14</v>
      </c>
      <c r="H8" s="5"/>
    </row>
    <row r="9" spans="1:8" ht="23.25" hidden="1" customHeight="1" x14ac:dyDescent="0.25">
      <c r="A9" s="25"/>
      <c r="B9" s="52" t="s">
        <v>102</v>
      </c>
      <c r="C9" s="5" t="s">
        <v>103</v>
      </c>
      <c r="D9" s="5"/>
      <c r="E9" s="27" t="s">
        <v>104</v>
      </c>
      <c r="F9" s="27" t="s">
        <v>20</v>
      </c>
      <c r="G9" s="49"/>
      <c r="H9" s="5"/>
    </row>
    <row r="10" spans="1:8" ht="23.25" hidden="1" customHeight="1" x14ac:dyDescent="0.25">
      <c r="A10" s="25"/>
      <c r="B10" s="52" t="s">
        <v>102</v>
      </c>
      <c r="C10" s="5" t="s">
        <v>105</v>
      </c>
      <c r="D10" s="5"/>
      <c r="E10" s="27" t="s">
        <v>104</v>
      </c>
      <c r="F10" s="27" t="s">
        <v>20</v>
      </c>
      <c r="G10" s="49"/>
      <c r="H10" s="5"/>
    </row>
    <row r="11" spans="1:8" ht="23.25" hidden="1" customHeight="1" x14ac:dyDescent="0.25">
      <c r="A11" s="25"/>
      <c r="B11" s="52" t="s">
        <v>102</v>
      </c>
      <c r="C11" s="5" t="s">
        <v>106</v>
      </c>
      <c r="D11" s="5"/>
      <c r="E11" s="27" t="s">
        <v>104</v>
      </c>
      <c r="F11" s="27" t="s">
        <v>20</v>
      </c>
      <c r="G11" s="49"/>
      <c r="H11" s="5"/>
    </row>
    <row r="12" spans="1:8" ht="23.25" hidden="1" customHeight="1" x14ac:dyDescent="0.25">
      <c r="A12" s="25"/>
      <c r="B12" s="52" t="s">
        <v>102</v>
      </c>
      <c r="C12" s="5" t="s">
        <v>107</v>
      </c>
      <c r="D12" s="5"/>
      <c r="E12" s="27" t="s">
        <v>104</v>
      </c>
      <c r="F12" s="27" t="s">
        <v>20</v>
      </c>
      <c r="G12" s="49"/>
      <c r="H12" s="5"/>
    </row>
    <row r="13" spans="1:8" ht="23.25" hidden="1" customHeight="1" x14ac:dyDescent="0.25">
      <c r="A13" s="25"/>
      <c r="B13" s="52" t="s">
        <v>102</v>
      </c>
      <c r="C13" s="5" t="s">
        <v>108</v>
      </c>
      <c r="D13" s="5"/>
      <c r="E13" s="27" t="s">
        <v>104</v>
      </c>
      <c r="F13" s="27" t="s">
        <v>20</v>
      </c>
      <c r="G13" s="49"/>
      <c r="H13" s="5"/>
    </row>
    <row r="14" spans="1:8" ht="23.25" hidden="1" customHeight="1" x14ac:dyDescent="0.25">
      <c r="A14" s="25"/>
      <c r="B14" s="52" t="s">
        <v>102</v>
      </c>
      <c r="C14" s="5" t="s">
        <v>109</v>
      </c>
      <c r="D14" s="5"/>
      <c r="E14" s="27" t="s">
        <v>104</v>
      </c>
      <c r="F14" s="27" t="s">
        <v>20</v>
      </c>
      <c r="G14" s="49"/>
      <c r="H14" s="5"/>
    </row>
    <row r="15" spans="1:8" ht="23.25" hidden="1" customHeight="1" x14ac:dyDescent="0.25">
      <c r="A15" s="25"/>
      <c r="B15" s="52" t="s">
        <v>102</v>
      </c>
      <c r="C15" s="5" t="s">
        <v>110</v>
      </c>
      <c r="D15" s="5"/>
      <c r="E15" s="27" t="s">
        <v>104</v>
      </c>
      <c r="F15" s="27" t="s">
        <v>20</v>
      </c>
      <c r="G15" s="49"/>
      <c r="H15" s="5"/>
    </row>
    <row r="16" spans="1:8" ht="23.25" hidden="1" customHeight="1" x14ac:dyDescent="0.25">
      <c r="A16" s="25"/>
      <c r="B16" s="52" t="s">
        <v>102</v>
      </c>
      <c r="C16" s="5" t="s">
        <v>152</v>
      </c>
      <c r="D16" s="5"/>
      <c r="E16" s="27" t="s">
        <v>104</v>
      </c>
      <c r="F16" s="27" t="s">
        <v>20</v>
      </c>
      <c r="G16" s="49"/>
      <c r="H16" s="5"/>
    </row>
    <row r="17" spans="1:8" ht="23.25" hidden="1" customHeight="1" x14ac:dyDescent="0.25">
      <c r="A17" s="25"/>
      <c r="B17" s="52" t="s">
        <v>102</v>
      </c>
      <c r="C17" s="5" t="s">
        <v>111</v>
      </c>
      <c r="D17" s="5"/>
      <c r="E17" s="27" t="s">
        <v>104</v>
      </c>
      <c r="F17" s="27" t="s">
        <v>20</v>
      </c>
      <c r="G17" s="49"/>
      <c r="H17" s="5"/>
    </row>
    <row r="18" spans="1:8" ht="23.25" hidden="1" customHeight="1" x14ac:dyDescent="0.25">
      <c r="A18" s="25"/>
      <c r="B18" s="52" t="s">
        <v>102</v>
      </c>
      <c r="C18" s="5" t="s">
        <v>112</v>
      </c>
      <c r="D18" s="5"/>
      <c r="E18" s="27" t="s">
        <v>104</v>
      </c>
      <c r="F18" s="27" t="s">
        <v>20</v>
      </c>
      <c r="G18" s="49"/>
      <c r="H18" s="5"/>
    </row>
    <row r="19" spans="1:8" ht="23.25" hidden="1" customHeight="1" x14ac:dyDescent="0.25">
      <c r="A19" s="25"/>
      <c r="B19" s="52" t="s">
        <v>102</v>
      </c>
      <c r="C19" s="5" t="s">
        <v>113</v>
      </c>
      <c r="D19" s="5"/>
      <c r="E19" s="27" t="s">
        <v>104</v>
      </c>
      <c r="F19" s="27" t="s">
        <v>20</v>
      </c>
      <c r="G19" s="49"/>
      <c r="H19" s="5"/>
    </row>
    <row r="20" spans="1:8" ht="23.25" hidden="1" customHeight="1" x14ac:dyDescent="0.25">
      <c r="A20" s="25"/>
      <c r="B20" s="52" t="s">
        <v>102</v>
      </c>
      <c r="C20" s="5" t="s">
        <v>114</v>
      </c>
      <c r="D20" s="5"/>
      <c r="E20" s="27" t="s">
        <v>104</v>
      </c>
      <c r="F20" s="27" t="s">
        <v>20</v>
      </c>
      <c r="G20" s="49"/>
      <c r="H20" s="5"/>
    </row>
    <row r="21" spans="1:8" ht="23.25" hidden="1" customHeight="1" x14ac:dyDescent="0.25">
      <c r="A21" s="25"/>
      <c r="B21" s="52" t="s">
        <v>102</v>
      </c>
      <c r="C21" s="5" t="s">
        <v>115</v>
      </c>
      <c r="D21" s="5"/>
      <c r="E21" s="27" t="s">
        <v>104</v>
      </c>
      <c r="F21" s="27" t="s">
        <v>20</v>
      </c>
      <c r="G21" s="49"/>
      <c r="H21" s="5"/>
    </row>
    <row r="22" spans="1:8" ht="23.25" hidden="1" customHeight="1" x14ac:dyDescent="0.25">
      <c r="A22" s="25"/>
      <c r="B22" s="52" t="s">
        <v>102</v>
      </c>
      <c r="C22" s="5" t="s">
        <v>116</v>
      </c>
      <c r="D22" s="5"/>
      <c r="E22" s="27" t="s">
        <v>104</v>
      </c>
      <c r="F22" s="27" t="s">
        <v>20</v>
      </c>
      <c r="G22" s="49"/>
      <c r="H22" s="5"/>
    </row>
    <row r="23" spans="1:8" ht="23.25" hidden="1" customHeight="1" x14ac:dyDescent="0.25">
      <c r="A23" s="25"/>
      <c r="B23" s="52" t="s">
        <v>102</v>
      </c>
      <c r="C23" s="5" t="s">
        <v>117</v>
      </c>
      <c r="D23" s="5"/>
      <c r="E23" s="27" t="s">
        <v>104</v>
      </c>
      <c r="F23" s="27" t="s">
        <v>20</v>
      </c>
      <c r="G23" s="49"/>
      <c r="H23" s="5"/>
    </row>
    <row r="24" spans="1:8" ht="23.25" hidden="1" customHeight="1" x14ac:dyDescent="0.25">
      <c r="A24" s="25"/>
      <c r="B24" s="52" t="s">
        <v>102</v>
      </c>
      <c r="C24" s="5" t="s">
        <v>118</v>
      </c>
      <c r="D24" s="5"/>
      <c r="E24" s="27" t="s">
        <v>104</v>
      </c>
      <c r="F24" s="27" t="s">
        <v>20</v>
      </c>
      <c r="G24" s="49"/>
      <c r="H24" s="5"/>
    </row>
    <row r="25" spans="1:8" ht="23.25" hidden="1" customHeight="1" x14ac:dyDescent="0.25">
      <c r="A25" s="25"/>
      <c r="B25" s="52" t="s">
        <v>102</v>
      </c>
      <c r="C25" s="5" t="s">
        <v>119</v>
      </c>
      <c r="D25" s="5"/>
      <c r="E25" s="27" t="s">
        <v>104</v>
      </c>
      <c r="F25" s="27" t="s">
        <v>20</v>
      </c>
      <c r="G25" s="49"/>
      <c r="H25" s="5"/>
    </row>
    <row r="26" spans="1:8" ht="23.25" hidden="1" customHeight="1" x14ac:dyDescent="0.25">
      <c r="A26" s="25"/>
      <c r="B26" s="52" t="s">
        <v>102</v>
      </c>
      <c r="C26" s="5" t="s">
        <v>120</v>
      </c>
      <c r="D26" s="5"/>
      <c r="E26" s="27" t="s">
        <v>104</v>
      </c>
      <c r="F26" s="27" t="s">
        <v>20</v>
      </c>
      <c r="G26" s="49"/>
      <c r="H26" s="5"/>
    </row>
    <row r="27" spans="1:8" ht="23.25" hidden="1" customHeight="1" x14ac:dyDescent="0.25">
      <c r="A27" s="25"/>
      <c r="B27" s="52" t="s">
        <v>102</v>
      </c>
      <c r="C27" s="5" t="s">
        <v>153</v>
      </c>
      <c r="D27" s="5"/>
      <c r="E27" s="27" t="s">
        <v>104</v>
      </c>
      <c r="F27" s="27" t="s">
        <v>20</v>
      </c>
      <c r="G27" s="49"/>
      <c r="H27" s="5"/>
    </row>
    <row r="28" spans="1:8" ht="23.25" hidden="1" customHeight="1" x14ac:dyDescent="0.25">
      <c r="A28" s="25"/>
      <c r="B28" s="52" t="s">
        <v>102</v>
      </c>
      <c r="C28" s="5" t="s">
        <v>121</v>
      </c>
      <c r="D28" s="5"/>
      <c r="E28" s="27" t="s">
        <v>104</v>
      </c>
      <c r="F28" s="27" t="s">
        <v>20</v>
      </c>
      <c r="G28" s="49"/>
      <c r="H28" s="5"/>
    </row>
    <row r="29" spans="1:8" ht="23.25" hidden="1" customHeight="1" x14ac:dyDescent="0.25">
      <c r="A29" s="25"/>
      <c r="B29" s="52" t="s">
        <v>102</v>
      </c>
      <c r="C29" s="5" t="s">
        <v>122</v>
      </c>
      <c r="D29" s="5"/>
      <c r="E29" s="27" t="s">
        <v>104</v>
      </c>
      <c r="F29" s="27" t="s">
        <v>20</v>
      </c>
      <c r="G29" s="49"/>
      <c r="H29" s="5"/>
    </row>
    <row r="30" spans="1:8" ht="23.25" hidden="1" customHeight="1" x14ac:dyDescent="0.25">
      <c r="A30" s="25"/>
      <c r="B30" s="52" t="s">
        <v>102</v>
      </c>
      <c r="C30" s="5" t="s">
        <v>123</v>
      </c>
      <c r="D30" s="5"/>
      <c r="E30" s="27" t="s">
        <v>104</v>
      </c>
      <c r="F30" s="27" t="s">
        <v>20</v>
      </c>
      <c r="G30" s="49"/>
      <c r="H30" s="5"/>
    </row>
    <row r="31" spans="1:8" ht="23.25" hidden="1" customHeight="1" x14ac:dyDescent="0.25">
      <c r="A31" s="25"/>
      <c r="B31" s="52" t="s">
        <v>102</v>
      </c>
      <c r="C31" s="53" t="s">
        <v>154</v>
      </c>
      <c r="D31" s="5"/>
      <c r="E31" s="27" t="s">
        <v>104</v>
      </c>
      <c r="F31" s="27" t="s">
        <v>20</v>
      </c>
      <c r="G31" s="49"/>
      <c r="H31" s="5"/>
    </row>
    <row r="32" spans="1:8" ht="23.25" hidden="1" customHeight="1" x14ac:dyDescent="0.25">
      <c r="A32" s="25"/>
      <c r="B32" s="52" t="s">
        <v>102</v>
      </c>
      <c r="C32" s="5" t="s">
        <v>124</v>
      </c>
      <c r="D32" s="5"/>
      <c r="E32" s="27" t="s">
        <v>104</v>
      </c>
      <c r="F32" s="27" t="s">
        <v>20</v>
      </c>
      <c r="G32" s="49"/>
      <c r="H32" s="5"/>
    </row>
    <row r="33" spans="1:8" ht="23.25" hidden="1" customHeight="1" x14ac:dyDescent="0.25">
      <c r="A33" s="25"/>
      <c r="B33" s="52" t="s">
        <v>102</v>
      </c>
      <c r="C33" s="5" t="s">
        <v>125</v>
      </c>
      <c r="D33" s="5"/>
      <c r="E33" s="27" t="s">
        <v>104</v>
      </c>
      <c r="F33" s="27" t="s">
        <v>20</v>
      </c>
      <c r="G33" s="49"/>
      <c r="H33" s="5"/>
    </row>
    <row r="34" spans="1:8" ht="23.25" hidden="1" customHeight="1" x14ac:dyDescent="0.25">
      <c r="A34" s="25"/>
      <c r="B34" s="52" t="s">
        <v>102</v>
      </c>
      <c r="C34" s="5" t="s">
        <v>126</v>
      </c>
      <c r="D34" s="5"/>
      <c r="E34" s="27" t="s">
        <v>104</v>
      </c>
      <c r="F34" s="27" t="s">
        <v>20</v>
      </c>
      <c r="G34" s="49"/>
      <c r="H34" s="5"/>
    </row>
    <row r="35" spans="1:8" ht="23.25" hidden="1" customHeight="1" x14ac:dyDescent="0.25">
      <c r="A35" s="25"/>
      <c r="B35" s="52" t="s">
        <v>102</v>
      </c>
      <c r="C35" s="5" t="s">
        <v>127</v>
      </c>
      <c r="D35" s="5"/>
      <c r="E35" s="27" t="s">
        <v>104</v>
      </c>
      <c r="F35" s="27" t="s">
        <v>20</v>
      </c>
      <c r="G35" s="49"/>
      <c r="H35" s="5"/>
    </row>
    <row r="36" spans="1:8" ht="23.25" hidden="1" customHeight="1" x14ac:dyDescent="0.25">
      <c r="A36" s="25"/>
      <c r="B36" s="52" t="s">
        <v>102</v>
      </c>
      <c r="C36" s="5" t="s">
        <v>128</v>
      </c>
      <c r="D36" s="5"/>
      <c r="E36" s="27" t="s">
        <v>104</v>
      </c>
      <c r="F36" s="27" t="s">
        <v>20</v>
      </c>
      <c r="G36" s="49"/>
      <c r="H36" s="5"/>
    </row>
    <row r="37" spans="1:8" ht="23.25" hidden="1" customHeight="1" x14ac:dyDescent="0.25">
      <c r="A37" s="25"/>
      <c r="B37" s="52" t="s">
        <v>102</v>
      </c>
      <c r="C37" s="5" t="s">
        <v>129</v>
      </c>
      <c r="D37" s="5"/>
      <c r="E37" s="28" t="s">
        <v>104</v>
      </c>
      <c r="F37" s="27" t="s">
        <v>20</v>
      </c>
      <c r="G37" s="49"/>
      <c r="H37" s="5"/>
    </row>
    <row r="38" spans="1:8" ht="23.25" hidden="1" customHeight="1" x14ac:dyDescent="0.25">
      <c r="A38" s="25"/>
      <c r="B38" s="52" t="s">
        <v>102</v>
      </c>
      <c r="C38" s="53" t="s">
        <v>130</v>
      </c>
      <c r="D38" s="5"/>
      <c r="E38" s="28" t="s">
        <v>104</v>
      </c>
      <c r="F38" s="27" t="s">
        <v>20</v>
      </c>
      <c r="G38" s="49"/>
      <c r="H38" s="5"/>
    </row>
    <row r="39" spans="1:8" ht="23.25" hidden="1" customHeight="1" x14ac:dyDescent="0.25">
      <c r="A39" s="25"/>
      <c r="B39" s="52" t="s">
        <v>102</v>
      </c>
      <c r="C39" s="53" t="s">
        <v>131</v>
      </c>
      <c r="D39" s="5"/>
      <c r="E39" s="28" t="s">
        <v>104</v>
      </c>
      <c r="F39" s="27" t="s">
        <v>20</v>
      </c>
      <c r="G39" s="49"/>
      <c r="H39" s="5"/>
    </row>
    <row r="40" spans="1:8" ht="23.25" hidden="1" customHeight="1" x14ac:dyDescent="0.25">
      <c r="A40" s="25"/>
      <c r="B40" s="52" t="s">
        <v>102</v>
      </c>
      <c r="C40" s="5" t="s">
        <v>132</v>
      </c>
      <c r="D40" s="5"/>
      <c r="E40" s="28" t="s">
        <v>104</v>
      </c>
      <c r="F40" s="27" t="s">
        <v>20</v>
      </c>
      <c r="G40" s="49"/>
      <c r="H40" s="5"/>
    </row>
    <row r="41" spans="1:8" ht="21" hidden="1" customHeight="1" x14ac:dyDescent="0.25">
      <c r="A41" s="37"/>
      <c r="B41" s="30"/>
      <c r="C41" s="31"/>
      <c r="D41" s="31"/>
      <c r="E41" s="32"/>
      <c r="F41" s="32"/>
      <c r="G41" s="54">
        <f>SUM(G9:G40)</f>
        <v>0</v>
      </c>
      <c r="H41" s="5"/>
    </row>
    <row r="42" spans="1:8" ht="42.75" hidden="1" x14ac:dyDescent="0.25">
      <c r="A42" s="41" t="s">
        <v>10</v>
      </c>
      <c r="B42" s="33" t="s">
        <v>11</v>
      </c>
      <c r="C42" s="6" t="s">
        <v>12</v>
      </c>
      <c r="D42" s="6"/>
      <c r="E42" s="26" t="s">
        <v>13</v>
      </c>
      <c r="F42" s="26"/>
      <c r="G42" s="55" t="s">
        <v>14</v>
      </c>
      <c r="H42" s="5"/>
    </row>
    <row r="43" spans="1:8" ht="23.25" hidden="1" customHeight="1" x14ac:dyDescent="0.25">
      <c r="A43" s="25"/>
      <c r="B43" s="52" t="s">
        <v>102</v>
      </c>
      <c r="C43" s="53" t="s">
        <v>133</v>
      </c>
      <c r="D43" s="53"/>
      <c r="E43" s="28" t="s">
        <v>104</v>
      </c>
      <c r="F43" s="27" t="s">
        <v>20</v>
      </c>
      <c r="G43" s="49"/>
      <c r="H43" s="5"/>
    </row>
    <row r="44" spans="1:8" ht="23.25" hidden="1" customHeight="1" x14ac:dyDescent="0.25">
      <c r="A44" s="25"/>
      <c r="B44" s="42" t="s">
        <v>102</v>
      </c>
      <c r="C44" s="5" t="s">
        <v>134</v>
      </c>
      <c r="D44" s="53"/>
      <c r="E44" s="28" t="s">
        <v>104</v>
      </c>
      <c r="F44" s="27" t="s">
        <v>20</v>
      </c>
      <c r="G44" s="49"/>
      <c r="H44" s="5"/>
    </row>
    <row r="45" spans="1:8" ht="23.25" hidden="1" customHeight="1" x14ac:dyDescent="0.25">
      <c r="A45" s="25"/>
      <c r="B45" s="52" t="s">
        <v>102</v>
      </c>
      <c r="C45" s="5" t="s">
        <v>135</v>
      </c>
      <c r="D45" s="5"/>
      <c r="E45" s="28" t="s">
        <v>104</v>
      </c>
      <c r="F45" s="27" t="s">
        <v>20</v>
      </c>
      <c r="G45" s="49"/>
      <c r="H45" s="5"/>
    </row>
    <row r="46" spans="1:8" ht="23.25" hidden="1" customHeight="1" x14ac:dyDescent="0.25">
      <c r="A46" s="25"/>
      <c r="B46" s="52" t="s">
        <v>102</v>
      </c>
      <c r="C46" s="5" t="s">
        <v>136</v>
      </c>
      <c r="D46" s="5"/>
      <c r="E46" s="28" t="s">
        <v>104</v>
      </c>
      <c r="F46" s="27" t="s">
        <v>20</v>
      </c>
      <c r="G46" s="49"/>
      <c r="H46" s="5"/>
    </row>
    <row r="47" spans="1:8" ht="23.25" hidden="1" customHeight="1" x14ac:dyDescent="0.25">
      <c r="A47" s="25"/>
      <c r="B47" s="52" t="s">
        <v>102</v>
      </c>
      <c r="C47" s="5" t="s">
        <v>137</v>
      </c>
      <c r="D47" s="5"/>
      <c r="E47" s="28" t="s">
        <v>104</v>
      </c>
      <c r="F47" s="27" t="s">
        <v>20</v>
      </c>
      <c r="G47" s="49"/>
      <c r="H47" s="5"/>
    </row>
    <row r="48" spans="1:8" ht="23.25" hidden="1" customHeight="1" x14ac:dyDescent="0.25">
      <c r="A48" s="25"/>
      <c r="B48" s="52" t="s">
        <v>102</v>
      </c>
      <c r="C48" s="5" t="s">
        <v>155</v>
      </c>
      <c r="D48" s="5"/>
      <c r="E48" s="28" t="s">
        <v>104</v>
      </c>
      <c r="F48" s="27" t="s">
        <v>20</v>
      </c>
      <c r="G48" s="49"/>
      <c r="H48" s="5"/>
    </row>
    <row r="49" spans="1:8" ht="23.25" hidden="1" customHeight="1" x14ac:dyDescent="0.25">
      <c r="A49" s="25"/>
      <c r="B49" s="52" t="s">
        <v>102</v>
      </c>
      <c r="C49" s="5" t="s">
        <v>138</v>
      </c>
      <c r="D49" s="5"/>
      <c r="E49" s="28" t="s">
        <v>104</v>
      </c>
      <c r="F49" s="27" t="s">
        <v>20</v>
      </c>
      <c r="G49" s="49"/>
      <c r="H49" s="5"/>
    </row>
    <row r="50" spans="1:8" ht="23.25" hidden="1" customHeight="1" x14ac:dyDescent="0.25">
      <c r="A50" s="25"/>
      <c r="B50" s="42" t="s">
        <v>102</v>
      </c>
      <c r="C50" s="5" t="s">
        <v>139</v>
      </c>
      <c r="D50" s="5"/>
      <c r="E50" s="28" t="s">
        <v>104</v>
      </c>
      <c r="F50" s="27" t="s">
        <v>20</v>
      </c>
      <c r="G50" s="49"/>
      <c r="H50" s="5"/>
    </row>
    <row r="51" spans="1:8" ht="23.25" hidden="1" customHeight="1" x14ac:dyDescent="0.25">
      <c r="A51" s="25"/>
      <c r="B51" s="42" t="s">
        <v>102</v>
      </c>
      <c r="C51" s="5" t="s">
        <v>140</v>
      </c>
      <c r="D51" s="5"/>
      <c r="E51" s="28" t="s">
        <v>104</v>
      </c>
      <c r="F51" s="27" t="s">
        <v>20</v>
      </c>
      <c r="G51" s="49"/>
      <c r="H51" s="5"/>
    </row>
    <row r="52" spans="1:8" ht="23.25" hidden="1" customHeight="1" x14ac:dyDescent="0.25">
      <c r="A52" s="25"/>
      <c r="B52" s="42" t="s">
        <v>102</v>
      </c>
      <c r="C52" s="5" t="s">
        <v>141</v>
      </c>
      <c r="D52" s="5"/>
      <c r="E52" s="28" t="s">
        <v>104</v>
      </c>
      <c r="F52" s="27" t="s">
        <v>20</v>
      </c>
      <c r="G52" s="49"/>
      <c r="H52" s="5"/>
    </row>
    <row r="53" spans="1:8" ht="23.25" hidden="1" customHeight="1" x14ac:dyDescent="0.25">
      <c r="A53" s="25"/>
      <c r="B53" s="42" t="s">
        <v>102</v>
      </c>
      <c r="C53" s="5" t="s">
        <v>142</v>
      </c>
      <c r="D53" s="5"/>
      <c r="E53" s="28" t="s">
        <v>104</v>
      </c>
      <c r="F53" s="27" t="s">
        <v>20</v>
      </c>
      <c r="G53" s="49"/>
      <c r="H53" s="5"/>
    </row>
    <row r="54" spans="1:8" ht="23.25" hidden="1" customHeight="1" x14ac:dyDescent="0.25">
      <c r="A54" s="25"/>
      <c r="B54" s="42" t="s">
        <v>102</v>
      </c>
      <c r="C54" s="5" t="s">
        <v>143</v>
      </c>
      <c r="D54" s="5"/>
      <c r="E54" s="28" t="s">
        <v>104</v>
      </c>
      <c r="F54" s="27" t="s">
        <v>20</v>
      </c>
      <c r="G54" s="49"/>
      <c r="H54" s="5"/>
    </row>
    <row r="55" spans="1:8" ht="23.25" hidden="1" customHeight="1" x14ac:dyDescent="0.25">
      <c r="A55" s="25"/>
      <c r="B55" s="42" t="s">
        <v>102</v>
      </c>
      <c r="C55" s="5" t="s">
        <v>144</v>
      </c>
      <c r="D55" s="5"/>
      <c r="E55" s="28" t="s">
        <v>104</v>
      </c>
      <c r="F55" s="27" t="s">
        <v>20</v>
      </c>
      <c r="G55" s="49"/>
      <c r="H55" s="5"/>
    </row>
    <row r="56" spans="1:8" ht="23.25" hidden="1" customHeight="1" x14ac:dyDescent="0.25">
      <c r="A56" s="25"/>
      <c r="B56" s="42" t="s">
        <v>102</v>
      </c>
      <c r="C56" s="5" t="s">
        <v>145</v>
      </c>
      <c r="D56" s="5"/>
      <c r="E56" s="28" t="s">
        <v>104</v>
      </c>
      <c r="F56" s="27" t="s">
        <v>20</v>
      </c>
      <c r="G56" s="49"/>
      <c r="H56" s="5"/>
    </row>
    <row r="57" spans="1:8" ht="23.25" hidden="1" customHeight="1" x14ac:dyDescent="0.25">
      <c r="A57" s="25"/>
      <c r="B57" s="42" t="s">
        <v>102</v>
      </c>
      <c r="C57" s="5" t="s">
        <v>146</v>
      </c>
      <c r="D57" s="5"/>
      <c r="E57" s="28" t="s">
        <v>104</v>
      </c>
      <c r="F57" s="27" t="s">
        <v>20</v>
      </c>
      <c r="G57" s="49"/>
      <c r="H57" s="5"/>
    </row>
    <row r="58" spans="1:8" ht="23.25" hidden="1" customHeight="1" x14ac:dyDescent="0.25">
      <c r="A58" s="25"/>
      <c r="B58" s="42" t="s">
        <v>102</v>
      </c>
      <c r="C58" s="5" t="s">
        <v>156</v>
      </c>
      <c r="D58" s="5"/>
      <c r="E58" s="28" t="s">
        <v>104</v>
      </c>
      <c r="F58" s="27" t="s">
        <v>20</v>
      </c>
      <c r="G58" s="49"/>
      <c r="H58" s="5"/>
    </row>
    <row r="59" spans="1:8" ht="23.25" hidden="1" customHeight="1" x14ac:dyDescent="0.25">
      <c r="A59" s="25"/>
      <c r="B59" s="42" t="s">
        <v>102</v>
      </c>
      <c r="C59" s="5" t="s">
        <v>147</v>
      </c>
      <c r="D59" s="5"/>
      <c r="E59" s="28" t="s">
        <v>104</v>
      </c>
      <c r="F59" s="27" t="s">
        <v>20</v>
      </c>
      <c r="G59" s="49"/>
      <c r="H59" s="5"/>
    </row>
    <row r="60" spans="1:8" ht="23.25" hidden="1" customHeight="1" x14ac:dyDescent="0.25">
      <c r="A60" s="25"/>
      <c r="B60" s="42" t="s">
        <v>102</v>
      </c>
      <c r="C60" s="5" t="s">
        <v>148</v>
      </c>
      <c r="D60" s="5"/>
      <c r="E60" s="28" t="s">
        <v>104</v>
      </c>
      <c r="F60" s="27" t="s">
        <v>20</v>
      </c>
      <c r="G60" s="49"/>
      <c r="H60" s="5"/>
    </row>
    <row r="61" spans="1:8" ht="23.25" hidden="1" customHeight="1" x14ac:dyDescent="0.25">
      <c r="A61" s="25"/>
      <c r="B61" s="42" t="s">
        <v>102</v>
      </c>
      <c r="C61" s="5" t="s">
        <v>149</v>
      </c>
      <c r="D61" s="5"/>
      <c r="E61" s="28" t="s">
        <v>104</v>
      </c>
      <c r="F61" s="27" t="s">
        <v>20</v>
      </c>
      <c r="G61" s="49"/>
      <c r="H61" s="5"/>
    </row>
    <row r="62" spans="1:8" ht="23.25" hidden="1" customHeight="1" x14ac:dyDescent="0.25">
      <c r="A62" s="25"/>
      <c r="B62" s="42" t="s">
        <v>102</v>
      </c>
      <c r="C62" s="5" t="s">
        <v>150</v>
      </c>
      <c r="D62" s="5"/>
      <c r="E62" s="28" t="s">
        <v>104</v>
      </c>
      <c r="F62" s="27" t="s">
        <v>20</v>
      </c>
      <c r="G62" s="49"/>
      <c r="H62" s="5"/>
    </row>
    <row r="63" spans="1:8" ht="23.25" hidden="1" customHeight="1" x14ac:dyDescent="0.25">
      <c r="A63" s="25"/>
      <c r="B63" s="42" t="s">
        <v>102</v>
      </c>
      <c r="C63" s="5" t="s">
        <v>157</v>
      </c>
      <c r="D63" s="5"/>
      <c r="E63" s="28" t="s">
        <v>104</v>
      </c>
      <c r="F63" s="27" t="s">
        <v>20</v>
      </c>
      <c r="G63" s="49"/>
      <c r="H63" s="5"/>
    </row>
    <row r="64" spans="1:8" ht="23.25" hidden="1" customHeight="1" x14ac:dyDescent="0.25">
      <c r="A64" s="25"/>
      <c r="B64" s="52" t="s">
        <v>102</v>
      </c>
      <c r="C64" s="5"/>
      <c r="D64" s="5"/>
      <c r="E64" s="28"/>
      <c r="F64" s="27"/>
      <c r="G64" s="49"/>
      <c r="H64" s="5"/>
    </row>
    <row r="65" spans="1:8" ht="18.75" customHeight="1" x14ac:dyDescent="0.25">
      <c r="A65" s="25">
        <v>45762</v>
      </c>
      <c r="B65" s="42" t="s">
        <v>70</v>
      </c>
      <c r="C65" s="5" t="s">
        <v>92</v>
      </c>
      <c r="D65" s="5"/>
      <c r="E65" s="28" t="s">
        <v>93</v>
      </c>
      <c r="F65" s="27" t="s">
        <v>94</v>
      </c>
      <c r="G65" s="49">
        <v>165.15</v>
      </c>
      <c r="H65" s="5">
        <v>10425</v>
      </c>
    </row>
    <row r="66" spans="1:8" ht="24.75" customHeight="1" x14ac:dyDescent="0.25">
      <c r="A66" s="37"/>
      <c r="B66" s="30"/>
      <c r="C66" s="31"/>
      <c r="D66" s="31"/>
      <c r="E66" s="32"/>
      <c r="F66" s="32"/>
      <c r="G66" s="46">
        <f>SUM(G41:G65)</f>
        <v>165.15</v>
      </c>
      <c r="H66" s="5"/>
    </row>
    <row r="68" spans="1:8" ht="15" x14ac:dyDescent="0.25">
      <c r="G68" s="56"/>
    </row>
    <row r="69" spans="1:8" x14ac:dyDescent="0.25">
      <c r="F69" s="89"/>
      <c r="G69" s="89"/>
    </row>
    <row r="70" spans="1:8" x14ac:dyDescent="0.25">
      <c r="F70" s="89"/>
      <c r="G70" s="89"/>
    </row>
  </sheetData>
  <autoFilter ref="A8:H8" xr:uid="{6FA2359B-22A2-4066-AD96-15F348A26127}"/>
  <mergeCells count="9">
    <mergeCell ref="F70:G70"/>
    <mergeCell ref="A4:H4"/>
    <mergeCell ref="A5:G5"/>
    <mergeCell ref="A6:H6"/>
    <mergeCell ref="A1:G1"/>
    <mergeCell ref="A2:G2"/>
    <mergeCell ref="A3:G3"/>
    <mergeCell ref="A7:G7"/>
    <mergeCell ref="F69:G69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2025-05-15T15:41:50Z</cp:lastPrinted>
  <dcterms:created xsi:type="dcterms:W3CDTF">2015-02-24T11:41:13Z</dcterms:created>
  <dcterms:modified xsi:type="dcterms:W3CDTF">2025-05-26T15:47:20Z</dcterms:modified>
</cp:coreProperties>
</file>