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739" documentId="13_ncr:1_{B1A28616-C9B8-47CB-AB68-6E4558F3D392}" xr6:coauthVersionLast="47" xr6:coauthVersionMax="47" xr10:uidLastSave="{3414347D-8975-473F-8398-23B3BDBBE8A5}"/>
  <bookViews>
    <workbookView xWindow="-120" yWindow="-120" windowWidth="29040" windowHeight="15720" xr2:uid="{00000000-000D-0000-FFFF-FFFF00000000}"/>
  </bookViews>
  <sheets>
    <sheet name="Anexo 17" sheetId="8" r:id="rId1"/>
    <sheet name="abril" sheetId="12" r:id="rId2"/>
  </sheets>
  <definedNames>
    <definedName name="_xlnm._FilterDatabase" localSheetId="1" hidden="1">abril!$A$8:$H$9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8" l="1"/>
  <c r="G15" i="12"/>
  <c r="F37" i="8" l="1"/>
  <c r="F40" i="8" l="1"/>
  <c r="D81" i="8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42" i="8" l="1"/>
  <c r="F102" i="8" l="1"/>
  <c r="C81" i="8"/>
  <c r="E81" i="8" s="1"/>
  <c r="F81" i="8"/>
  <c r="B81" i="8"/>
  <c r="F103" i="8" l="1"/>
  <c r="F104" i="8" l="1"/>
  <c r="F10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8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<sst xmlns="http://schemas.openxmlformats.org/spreadsheetml/2006/main" count="159" uniqueCount="131">
  <si>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</si>
  <si>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</si>
  <si>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</si>
  <si>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</si>
  <si>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</si>
  <si>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</si>
  <si>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</si>
  <si>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</si>
  <si>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</si>
  <si>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</si>
  <si>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</si>
  <si>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</si>
  <si>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</si>
  <si>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</si>
  <si>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</si>
  <si>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</si>
  <si>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</si>
  <si>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</si>
  <si>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</si>
  <si>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</si>
  <si>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</si>
  <si>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</si>
  <si>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</si>
  <si>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</si>
  <si>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</si>
  <si>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</si>
  <si>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</si>
  <si>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</si>
  <si>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</si>
  <si>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</si>
  <si>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</si>
  <si>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</si>
  <si>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</si>
  <si>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</si>
  <si>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</si>
  <si>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</si>
  <si>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</si>
  <si>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</si>
  <si>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</si>
  <si>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</si>
  <si>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</si>
  <si>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</si>
  <si>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</si>
  <si>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</si>
  <si>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</si>
  <si>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</si>
  <si>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</si>
  <si>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</si>
  <si>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</si>
  <si>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</si>
  <si>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</si>
  <si>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</si>
  <si>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</si>
  <si>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</si>
  <si>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</si>
  <si>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</si>
  <si>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</si>
  <si>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</si>
  <si>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</si>
  <si>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</si>
  <si>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</si>
  <si>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</si>
  <si>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</si>
  <si>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</si>
  <si>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</si>
  <si>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</si>
  <si>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</si>
  <si>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</si>
  <si>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</si>
  <si>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</si>
  <si>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</si>
  <si>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</si>
  <si>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</si>
  <si>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</si>
  <si>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</si>
  <si>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</si>
  <si>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</si>
  <si>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</si>
  <si>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</si>
  <si>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</si>
  <si>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</si>
  <si>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</si>
  <si>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</si>
  <si>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</si>
  <si>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</si>
  <si>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</si>
  <si>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</si>
  <si>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ALEXANDRE MARQUES</t>
  </si>
  <si>
    <t>284.896.558-47</t>
  </si>
  <si>
    <t>Alexandre Marques</t>
  </si>
  <si>
    <t>Maria Angelica M. da Silva Bassila</t>
  </si>
  <si>
    <t>Tesoureira</t>
  </si>
  <si>
    <t>Contrato de Gestão nº 01/2020</t>
  </si>
  <si>
    <t>12 meses</t>
  </si>
  <si>
    <t>Termo Aditamento nº 01</t>
  </si>
  <si>
    <t>até 13/01/2021</t>
  </si>
  <si>
    <t>Termo Aditamento nº 03</t>
  </si>
  <si>
    <t>até 13/01/2022</t>
  </si>
  <si>
    <t>Termo Aditamento nº 04</t>
  </si>
  <si>
    <t>Termo Aditivo nº 05</t>
  </si>
  <si>
    <t>Termo de Aditamento nº 06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</si>
  <si>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</si>
  <si>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</si>
  <si>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</si>
  <si>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</si>
  <si>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</si>
  <si>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</si>
  <si>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</si>
  <si>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</si>
  <si>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13</t>
  </si>
  <si>
    <t>Gerenciamento dos serviços do ambulatório de Especialidades no Centro de especialidades de saúde e apoio a população – CESAP.</t>
  </si>
  <si>
    <t>CONTRATO DE GESTÃO</t>
  </si>
  <si>
    <t>ANEXO 8</t>
  </si>
  <si>
    <t>ANEXO 08</t>
  </si>
  <si>
    <t>recibo</t>
  </si>
  <si>
    <t>Millena Souza da Silva</t>
  </si>
  <si>
    <t>ordenados</t>
  </si>
  <si>
    <t>recursos humanos (05)</t>
  </si>
  <si>
    <t>Thalita Guedes de Moraes Lourdes</t>
  </si>
  <si>
    <t>Vanusa Aparecida Colares Silva</t>
  </si>
  <si>
    <t xml:space="preserve"> </t>
  </si>
  <si>
    <t>EXTRATO</t>
  </si>
  <si>
    <t>Banco Bradesco S.A</t>
  </si>
  <si>
    <t>TARIFA</t>
  </si>
  <si>
    <t>Despesas financeiras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</si>
  <si>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</si>
  <si>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Layane Raquel Bernardes de Araujo</t>
  </si>
  <si>
    <t>Leandro Gomes dos Santos</t>
  </si>
  <si>
    <t>Guararema, 05 de maio de 2025.</t>
  </si>
  <si>
    <t>Transf. Bancária nº 2309694 constante do Extrato</t>
  </si>
  <si>
    <t>Transf. Bancária nº 7174133 constante do Extrato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</si>
</sst>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0" xfId="0" applyFont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4" fontId="8" fillId="0" borderId="1" xfId="0" applyNumberFormat="1" applyFont="1" applyBorder="1"/>
    <xf numFmtId="164" fontId="0" fillId="0" borderId="1" xfId="1" applyFont="1" applyBorder="1"/>
    <xf numFmtId="0" fontId="3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4" fontId="3" fillId="0" borderId="1" xfId="0" applyNumberFormat="1" applyFont="1" applyBorder="1"/>
    <xf numFmtId="14" fontId="1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4"/>
  <sheetViews>
    <sheetView tabSelected="1" topLeftCell="A11" zoomScaleNormal="100" workbookViewId="0">
      <selection activeCell="F35" sqref="F35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9.140625" customWidth="1"/>
  </cols>
  <sheetData>
    <row r="1" spans="1:6" x14ac:dyDescent="0.25">
      <c r="A1" s="60" t="s">
        <v>112</v>
      </c>
      <c r="B1" s="60"/>
      <c r="C1" s="60"/>
      <c r="D1" s="60"/>
      <c r="E1" s="60"/>
      <c r="F1" s="60"/>
    </row>
    <row r="2" spans="1:6" ht="3.75" customHeight="1" x14ac:dyDescent="0.25">
      <c r="A2" s="34"/>
      <c r="B2" s="34"/>
      <c r="C2" s="34"/>
      <c r="D2" s="34"/>
      <c r="E2" s="34"/>
      <c r="F2" s="34"/>
    </row>
    <row r="3" spans="1:6" x14ac:dyDescent="0.25">
      <c r="A3" s="60" t="s">
        <v>73</v>
      </c>
      <c r="B3" s="60"/>
      <c r="C3" s="60"/>
      <c r="D3" s="60"/>
      <c r="E3" s="60"/>
      <c r="F3" s="60"/>
    </row>
    <row r="4" spans="1:6" x14ac:dyDescent="0.25">
      <c r="A4" s="60" t="s">
        <v>0</v>
      </c>
      <c r="B4" s="60"/>
      <c r="C4" s="60"/>
      <c r="D4" s="60"/>
      <c r="E4" s="60"/>
      <c r="F4" s="60"/>
    </row>
    <row r="5" spans="1:6" ht="6.75" customHeight="1" x14ac:dyDescent="0.25">
      <c r="A5" s="34"/>
      <c r="B5" s="34"/>
      <c r="C5" s="34"/>
      <c r="D5" s="34"/>
      <c r="E5" s="34"/>
      <c r="F5" s="34"/>
    </row>
    <row r="6" spans="1:6" x14ac:dyDescent="0.25">
      <c r="A6" s="60" t="s">
        <v>111</v>
      </c>
      <c r="B6" s="60"/>
      <c r="C6" s="60"/>
      <c r="D6" s="60"/>
      <c r="E6" s="60"/>
      <c r="F6" s="60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77</v>
      </c>
      <c r="B8" s="1" t="s">
        <v>15</v>
      </c>
      <c r="C8" s="1"/>
      <c r="D8" s="1"/>
      <c r="E8" s="1"/>
      <c r="F8" s="1"/>
    </row>
    <row r="9" spans="1:6" x14ac:dyDescent="0.25">
      <c r="A9" s="4" t="s">
        <v>78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79</v>
      </c>
      <c r="B12" s="1" t="s">
        <v>87</v>
      </c>
      <c r="C12" s="1"/>
      <c r="D12" s="1"/>
      <c r="E12" s="1"/>
      <c r="F12" s="1"/>
    </row>
    <row r="13" spans="1:6" x14ac:dyDescent="0.25">
      <c r="A13" s="4" t="s">
        <v>26</v>
      </c>
      <c r="B13" s="38" t="s">
        <v>88</v>
      </c>
      <c r="C13" s="1"/>
      <c r="D13" s="1"/>
      <c r="E13" s="1"/>
      <c r="F13" s="1"/>
    </row>
    <row r="14" spans="1:6" ht="30.75" customHeight="1" x14ac:dyDescent="0.25">
      <c r="A14" s="4" t="s">
        <v>80</v>
      </c>
      <c r="B14" s="61" t="s">
        <v>110</v>
      </c>
      <c r="C14" s="61"/>
      <c r="D14" s="61"/>
      <c r="E14" s="61"/>
      <c r="F14" s="61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81</v>
      </c>
      <c r="B16" s="1" t="s">
        <v>66</v>
      </c>
      <c r="C16" s="1"/>
      <c r="D16" s="1"/>
      <c r="E16" s="1"/>
      <c r="F16" s="1"/>
    </row>
    <row r="17" spans="1:9" ht="6.75" customHeight="1" x14ac:dyDescent="0.25">
      <c r="A17" s="1"/>
      <c r="B17" s="1"/>
      <c r="C17" s="1"/>
      <c r="D17" s="1"/>
      <c r="E17" s="1"/>
      <c r="F17" s="1"/>
    </row>
    <row r="18" spans="1:9" x14ac:dyDescent="0.25">
      <c r="A18" s="13" t="s">
        <v>27</v>
      </c>
      <c r="B18" s="13" t="s">
        <v>4</v>
      </c>
      <c r="C18" s="62" t="s">
        <v>28</v>
      </c>
      <c r="D18" s="63"/>
      <c r="E18" s="59" t="s">
        <v>29</v>
      </c>
      <c r="F18" s="59"/>
    </row>
    <row r="19" spans="1:9" x14ac:dyDescent="0.25">
      <c r="A19" s="5" t="s">
        <v>92</v>
      </c>
      <c r="B19" s="49">
        <v>43844</v>
      </c>
      <c r="C19" s="52" t="s">
        <v>93</v>
      </c>
      <c r="D19" s="52"/>
      <c r="E19" s="53">
        <v>3710326.08</v>
      </c>
      <c r="F19" s="53"/>
      <c r="I19" s="21"/>
    </row>
    <row r="20" spans="1:9" x14ac:dyDescent="0.25">
      <c r="A20" s="12" t="s">
        <v>94</v>
      </c>
      <c r="B20" s="49">
        <v>43915</v>
      </c>
      <c r="C20" s="51" t="s">
        <v>95</v>
      </c>
      <c r="D20" s="52"/>
      <c r="E20" s="53">
        <v>211280</v>
      </c>
      <c r="F20" s="53"/>
      <c r="I20" s="20"/>
    </row>
    <row r="21" spans="1:9" x14ac:dyDescent="0.25">
      <c r="A21" s="12" t="s">
        <v>96</v>
      </c>
      <c r="B21" s="49">
        <v>44209</v>
      </c>
      <c r="C21" s="51" t="s">
        <v>97</v>
      </c>
      <c r="D21" s="52"/>
      <c r="E21" s="53">
        <v>3834753.12</v>
      </c>
      <c r="F21" s="53"/>
      <c r="I21" s="20"/>
    </row>
    <row r="22" spans="1:9" x14ac:dyDescent="0.25">
      <c r="A22" s="12" t="s">
        <v>98</v>
      </c>
      <c r="B22" s="49">
        <v>44264</v>
      </c>
      <c r="C22" s="51" t="s">
        <v>97</v>
      </c>
      <c r="D22" s="52"/>
      <c r="E22" s="53">
        <v>99900</v>
      </c>
      <c r="F22" s="53"/>
      <c r="I22" s="20"/>
    </row>
    <row r="23" spans="1:9" x14ac:dyDescent="0.25">
      <c r="A23" s="12" t="s">
        <v>99</v>
      </c>
      <c r="B23" s="49">
        <v>44349</v>
      </c>
      <c r="C23" s="51" t="s">
        <v>97</v>
      </c>
      <c r="D23" s="52"/>
      <c r="E23" s="53">
        <v>198498.3</v>
      </c>
      <c r="F23" s="53"/>
      <c r="I23" s="20"/>
    </row>
    <row r="24" spans="1:9" x14ac:dyDescent="0.25">
      <c r="A24" s="12" t="s">
        <v>100</v>
      </c>
      <c r="B24" s="49">
        <v>44438</v>
      </c>
      <c r="C24" s="51" t="s">
        <v>97</v>
      </c>
      <c r="D24" s="52"/>
      <c r="E24" s="53">
        <v>220000</v>
      </c>
      <c r="F24" s="53"/>
      <c r="I24" s="20"/>
    </row>
    <row r="25" spans="1:9" x14ac:dyDescent="0.25">
      <c r="A25" s="12" t="s">
        <v>101</v>
      </c>
      <c r="B25" s="49">
        <v>44473</v>
      </c>
      <c r="C25" s="51" t="s">
        <v>97</v>
      </c>
      <c r="D25" s="52"/>
      <c r="E25" s="53">
        <v>57449.22</v>
      </c>
      <c r="F25" s="53"/>
      <c r="I25" s="20"/>
    </row>
    <row r="26" spans="1:9" x14ac:dyDescent="0.25">
      <c r="A26" s="12" t="s">
        <v>102</v>
      </c>
      <c r="B26" s="49">
        <v>44571</v>
      </c>
      <c r="C26" s="51" t="s">
        <v>103</v>
      </c>
      <c r="D26" s="52"/>
      <c r="E26" s="53">
        <v>4244903.6399999997</v>
      </c>
      <c r="F26" s="53"/>
      <c r="I26" s="20"/>
    </row>
    <row r="27" spans="1:9" x14ac:dyDescent="0.25">
      <c r="A27" s="12" t="s">
        <v>104</v>
      </c>
      <c r="B27" s="49">
        <v>44649</v>
      </c>
      <c r="C27" s="51" t="s">
        <v>103</v>
      </c>
      <c r="D27" s="52"/>
      <c r="E27" s="54">
        <v>400000</v>
      </c>
      <c r="F27" s="54"/>
      <c r="I27" s="20"/>
    </row>
    <row r="28" spans="1:9" x14ac:dyDescent="0.25">
      <c r="A28" s="12" t="s">
        <v>105</v>
      </c>
      <c r="B28" s="49">
        <v>44832</v>
      </c>
      <c r="C28" s="51" t="s">
        <v>103</v>
      </c>
      <c r="D28" s="52"/>
      <c r="E28" s="54">
        <v>100000</v>
      </c>
      <c r="F28" s="54"/>
      <c r="I28" s="20"/>
    </row>
    <row r="29" spans="1:9" x14ac:dyDescent="0.25">
      <c r="A29" s="12" t="s">
        <v>106</v>
      </c>
      <c r="B29" s="49">
        <v>44939</v>
      </c>
      <c r="C29" s="51" t="s">
        <v>107</v>
      </c>
      <c r="D29" s="52"/>
      <c r="E29" s="57">
        <v>4963646.5199999996</v>
      </c>
      <c r="F29" s="58"/>
      <c r="I29" s="20"/>
    </row>
    <row r="30" spans="1:9" x14ac:dyDescent="0.25">
      <c r="A30" s="12" t="s">
        <v>108</v>
      </c>
      <c r="B30" s="49">
        <v>45145</v>
      </c>
      <c r="C30" s="51" t="s">
        <v>107</v>
      </c>
      <c r="D30" s="52"/>
      <c r="E30" s="57">
        <v>479933.96</v>
      </c>
      <c r="F30" s="58"/>
      <c r="I30" s="20"/>
    </row>
    <row r="31" spans="1:9" x14ac:dyDescent="0.25">
      <c r="A31" s="12" t="s">
        <v>109</v>
      </c>
      <c r="B31" s="50">
        <v>45289</v>
      </c>
      <c r="C31" s="51" t="s">
        <v>107</v>
      </c>
      <c r="D31" s="52"/>
      <c r="E31" s="55"/>
      <c r="F31" s="56"/>
      <c r="I31" s="20"/>
    </row>
    <row r="32" spans="1:9" x14ac:dyDescent="0.25">
      <c r="A32" s="59" t="s">
        <v>70</v>
      </c>
      <c r="B32" s="59"/>
      <c r="C32" s="59"/>
      <c r="D32" s="59"/>
      <c r="E32" s="59"/>
      <c r="F32" s="59"/>
    </row>
    <row r="33" spans="1:10" ht="28.5" customHeight="1" x14ac:dyDescent="0.25">
      <c r="A33" s="18" t="s">
        <v>30</v>
      </c>
      <c r="B33" s="18" t="s">
        <v>31</v>
      </c>
      <c r="C33" s="18" t="s">
        <v>32</v>
      </c>
      <c r="D33" s="64" t="s">
        <v>33</v>
      </c>
      <c r="E33" s="64"/>
      <c r="F33" s="18" t="s">
        <v>5</v>
      </c>
    </row>
    <row r="34" spans="1:10" ht="27" customHeight="1" x14ac:dyDescent="0.25">
      <c r="A34" s="45">
        <v>45748</v>
      </c>
      <c r="B34" s="35">
        <v>11446.48</v>
      </c>
      <c r="C34" s="45">
        <v>45748</v>
      </c>
      <c r="D34" s="65" t="s">
        <v>129</v>
      </c>
      <c r="E34" s="65"/>
      <c r="F34" s="35">
        <v>11446.48</v>
      </c>
    </row>
    <row r="35" spans="1:10" ht="27" customHeight="1" x14ac:dyDescent="0.25">
      <c r="A35" s="45">
        <v>45775</v>
      </c>
      <c r="B35" s="35">
        <v>11446.48</v>
      </c>
      <c r="C35" s="45">
        <v>45775</v>
      </c>
      <c r="D35" s="65" t="s">
        <v>130</v>
      </c>
      <c r="E35" s="65"/>
      <c r="F35" s="35">
        <v>11446.48</v>
      </c>
    </row>
    <row r="36" spans="1:10" x14ac:dyDescent="0.25">
      <c r="A36" s="68" t="s">
        <v>71</v>
      </c>
      <c r="B36" s="68"/>
      <c r="C36" s="68"/>
      <c r="D36" s="68"/>
      <c r="E36" s="68"/>
      <c r="F36" s="35">
        <v>16444.66</v>
      </c>
      <c r="J36" s="20"/>
    </row>
    <row r="37" spans="1:10" x14ac:dyDescent="0.25">
      <c r="A37" s="68" t="s">
        <v>34</v>
      </c>
      <c r="B37" s="68"/>
      <c r="C37" s="68"/>
      <c r="D37" s="68"/>
      <c r="E37" s="68"/>
      <c r="F37" s="8">
        <f>SUM(F34:F35)</f>
        <v>22892.959999999999</v>
      </c>
      <c r="J37" s="20"/>
    </row>
    <row r="38" spans="1:10" x14ac:dyDescent="0.25">
      <c r="A38" s="68" t="s">
        <v>35</v>
      </c>
      <c r="B38" s="68"/>
      <c r="C38" s="68"/>
      <c r="D38" s="68"/>
      <c r="E38" s="68"/>
      <c r="F38" s="35">
        <f>97.42+0.02+25.32+0.09</f>
        <v>122.85</v>
      </c>
      <c r="H38" s="41" t="s">
        <v>86</v>
      </c>
      <c r="J38" s="20"/>
    </row>
    <row r="39" spans="1:10" x14ac:dyDescent="0.25">
      <c r="A39" s="68" t="s">
        <v>36</v>
      </c>
      <c r="B39" s="68"/>
      <c r="C39" s="68"/>
      <c r="D39" s="68"/>
      <c r="E39" s="68"/>
      <c r="F39" s="8">
        <v>0</v>
      </c>
      <c r="J39" s="20"/>
    </row>
    <row r="40" spans="1:10" x14ac:dyDescent="0.25">
      <c r="A40" s="68" t="s">
        <v>37</v>
      </c>
      <c r="B40" s="68"/>
      <c r="C40" s="68"/>
      <c r="D40" s="68"/>
      <c r="E40" s="68"/>
      <c r="F40" s="8">
        <f>F36+F37+F38+F39</f>
        <v>39460.469999999994</v>
      </c>
      <c r="J40" s="20"/>
    </row>
    <row r="41" spans="1:10" x14ac:dyDescent="0.25">
      <c r="A41" s="68" t="s">
        <v>72</v>
      </c>
      <c r="B41" s="68"/>
      <c r="C41" s="68"/>
      <c r="D41" s="68"/>
      <c r="E41" s="68"/>
      <c r="F41" s="8">
        <v>0</v>
      </c>
      <c r="J41" s="20"/>
    </row>
    <row r="42" spans="1:10" x14ac:dyDescent="0.25">
      <c r="A42" s="68" t="s">
        <v>38</v>
      </c>
      <c r="B42" s="68"/>
      <c r="C42" s="68"/>
      <c r="D42" s="68"/>
      <c r="E42" s="68"/>
      <c r="F42" s="7">
        <f>F40+F41</f>
        <v>39460.469999999994</v>
      </c>
      <c r="G42" s="21"/>
      <c r="I42" s="21"/>
      <c r="J42" s="20"/>
    </row>
    <row r="43" spans="1:10" ht="9.75" customHeight="1" x14ac:dyDescent="0.25">
      <c r="A43" s="11" t="s">
        <v>39</v>
      </c>
      <c r="B43" s="2"/>
      <c r="C43" s="2"/>
      <c r="I43" s="21"/>
      <c r="J43" s="20"/>
    </row>
    <row r="44" spans="1:10" ht="11.25" customHeight="1" x14ac:dyDescent="0.25">
      <c r="A44" s="11" t="s">
        <v>40</v>
      </c>
      <c r="B44" s="2"/>
      <c r="C44" s="2"/>
      <c r="J44" s="20"/>
    </row>
    <row r="45" spans="1:10" ht="10.5" customHeight="1" x14ac:dyDescent="0.25">
      <c r="A45" s="11" t="s">
        <v>67</v>
      </c>
      <c r="B45" s="2"/>
      <c r="C45" s="2"/>
      <c r="I45" s="21"/>
      <c r="J45" s="20"/>
    </row>
    <row r="46" spans="1:10" ht="10.5" customHeight="1" x14ac:dyDescent="0.25">
      <c r="A46" s="11"/>
      <c r="B46" s="2"/>
      <c r="C46" s="2"/>
      <c r="I46" s="21"/>
      <c r="J46" s="20"/>
    </row>
    <row r="47" spans="1:10" ht="10.5" customHeight="1" x14ac:dyDescent="0.25">
      <c r="A47" s="11"/>
      <c r="B47" s="2"/>
      <c r="C47" s="2"/>
      <c r="I47" s="21"/>
      <c r="J47" s="20"/>
    </row>
    <row r="48" spans="1:10" ht="10.5" customHeight="1" x14ac:dyDescent="0.25">
      <c r="A48" s="11"/>
      <c r="B48" s="2"/>
      <c r="C48" s="2"/>
      <c r="I48" s="21"/>
      <c r="J48" s="20"/>
    </row>
    <row r="49" spans="1:10" ht="10.5" customHeight="1" x14ac:dyDescent="0.25">
      <c r="A49" s="11"/>
      <c r="B49" s="2"/>
      <c r="C49" s="2"/>
      <c r="I49" s="21"/>
      <c r="J49" s="20"/>
    </row>
    <row r="50" spans="1:10" ht="10.5" customHeight="1" x14ac:dyDescent="0.25">
      <c r="A50" s="11"/>
      <c r="B50" s="2"/>
      <c r="C50" s="2"/>
      <c r="I50" s="21"/>
      <c r="J50" s="20"/>
    </row>
    <row r="51" spans="1:10" ht="10.5" customHeight="1" x14ac:dyDescent="0.25">
      <c r="A51" s="11"/>
      <c r="B51" s="2"/>
      <c r="C51" s="2"/>
      <c r="I51" s="21"/>
      <c r="J51" s="20"/>
    </row>
    <row r="52" spans="1:10" ht="10.5" customHeight="1" x14ac:dyDescent="0.25">
      <c r="A52" s="11"/>
      <c r="B52" s="2"/>
      <c r="C52" s="2"/>
      <c r="I52" s="21"/>
      <c r="J52" s="20"/>
    </row>
    <row r="53" spans="1:10" ht="20.100000000000001" customHeight="1" x14ac:dyDescent="0.25">
      <c r="A53" s="60" t="s">
        <v>112</v>
      </c>
      <c r="B53" s="60"/>
      <c r="C53" s="60"/>
      <c r="D53" s="60"/>
      <c r="E53" s="60"/>
      <c r="F53" s="60"/>
    </row>
    <row r="54" spans="1:10" ht="13.5" customHeight="1" x14ac:dyDescent="0.25">
      <c r="A54" s="34"/>
      <c r="B54" s="34"/>
      <c r="C54" s="34"/>
      <c r="D54" s="34"/>
      <c r="E54" s="34"/>
      <c r="F54" s="34"/>
    </row>
    <row r="55" spans="1:10" ht="16.5" customHeight="1" x14ac:dyDescent="0.25">
      <c r="A55" s="60" t="s">
        <v>73</v>
      </c>
      <c r="B55" s="60"/>
      <c r="C55" s="60"/>
      <c r="D55" s="60"/>
      <c r="E55" s="60"/>
      <c r="F55" s="60"/>
    </row>
    <row r="56" spans="1:10" ht="16.5" customHeight="1" x14ac:dyDescent="0.25">
      <c r="A56" s="60" t="s">
        <v>0</v>
      </c>
      <c r="B56" s="60"/>
      <c r="C56" s="60"/>
      <c r="D56" s="60"/>
      <c r="E56" s="60"/>
      <c r="F56" s="60"/>
    </row>
    <row r="57" spans="1:10" ht="9.75" customHeight="1" x14ac:dyDescent="0.25">
      <c r="A57" s="34"/>
      <c r="B57" s="34"/>
      <c r="C57" s="34"/>
      <c r="D57" s="34"/>
      <c r="E57" s="34"/>
      <c r="F57" s="34"/>
    </row>
    <row r="58" spans="1:10" ht="13.5" customHeight="1" x14ac:dyDescent="0.25">
      <c r="A58" s="60" t="s">
        <v>111</v>
      </c>
      <c r="B58" s="60"/>
      <c r="C58" s="60"/>
      <c r="D58" s="60"/>
      <c r="E58" s="60"/>
      <c r="F58" s="60"/>
    </row>
    <row r="59" spans="1:10" ht="13.5" customHeight="1" x14ac:dyDescent="0.25"/>
    <row r="60" spans="1:10" ht="38.25" customHeight="1" x14ac:dyDescent="0.25">
      <c r="A60" s="66" t="s">
        <v>125</v>
      </c>
      <c r="B60" s="66"/>
      <c r="C60" s="66"/>
      <c r="D60" s="66"/>
      <c r="E60" s="66"/>
      <c r="F60" s="66"/>
    </row>
    <row r="61" spans="1:10" ht="9.75" customHeight="1" x14ac:dyDescent="0.25"/>
    <row r="62" spans="1:10" ht="15.75" customHeight="1" x14ac:dyDescent="0.25">
      <c r="A62" s="69" t="s">
        <v>75</v>
      </c>
      <c r="B62" s="69"/>
      <c r="C62" s="69"/>
      <c r="D62" s="69"/>
      <c r="E62" s="69"/>
      <c r="F62" s="69"/>
    </row>
    <row r="63" spans="1:10" ht="12" customHeight="1" x14ac:dyDescent="0.25">
      <c r="A63" s="67" t="s">
        <v>41</v>
      </c>
      <c r="B63" s="67"/>
      <c r="C63" s="67"/>
      <c r="D63" s="67"/>
      <c r="E63" s="67"/>
      <c r="F63" s="67"/>
    </row>
    <row r="64" spans="1:10" ht="68.25" x14ac:dyDescent="0.25">
      <c r="A64" s="15" t="s">
        <v>42</v>
      </c>
      <c r="B64" s="15" t="s">
        <v>43</v>
      </c>
      <c r="C64" s="15" t="s">
        <v>44</v>
      </c>
      <c r="D64" s="15" t="s">
        <v>45</v>
      </c>
      <c r="E64" s="15" t="s">
        <v>76</v>
      </c>
      <c r="F64" s="15" t="s">
        <v>46</v>
      </c>
    </row>
    <row r="65" spans="1:9" ht="20.100000000000001" customHeight="1" x14ac:dyDescent="0.25">
      <c r="A65" s="12" t="s">
        <v>20</v>
      </c>
      <c r="B65" s="39">
        <v>0</v>
      </c>
      <c r="C65" s="39">
        <v>0</v>
      </c>
      <c r="D65" s="39">
        <v>0</v>
      </c>
      <c r="E65" s="39">
        <f>C65+D65</f>
        <v>0</v>
      </c>
      <c r="F65" s="10">
        <v>0</v>
      </c>
    </row>
    <row r="66" spans="1:9" ht="20.100000000000001" customHeight="1" x14ac:dyDescent="0.25">
      <c r="A66" s="12" t="s">
        <v>22</v>
      </c>
      <c r="B66" s="39">
        <v>0</v>
      </c>
      <c r="C66" s="39">
        <v>0</v>
      </c>
      <c r="D66" s="39">
        <v>0</v>
      </c>
      <c r="E66" s="39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18</v>
      </c>
      <c r="B67" s="39">
        <v>0</v>
      </c>
      <c r="C67" s="39">
        <v>0</v>
      </c>
      <c r="D67" s="39">
        <v>0</v>
      </c>
      <c r="E67" s="39">
        <f t="shared" si="0"/>
        <v>0</v>
      </c>
      <c r="F67" s="10">
        <v>0</v>
      </c>
    </row>
    <row r="68" spans="1:9" ht="20.100000000000001" customHeight="1" x14ac:dyDescent="0.25">
      <c r="A68" s="12" t="s">
        <v>68</v>
      </c>
      <c r="B68" s="39">
        <v>0</v>
      </c>
      <c r="C68" s="39">
        <v>0</v>
      </c>
      <c r="D68" s="39">
        <v>0</v>
      </c>
      <c r="E68" s="39">
        <f t="shared" si="0"/>
        <v>0</v>
      </c>
      <c r="F68" s="10">
        <v>0</v>
      </c>
      <c r="I68" s="33"/>
    </row>
    <row r="69" spans="1:9" ht="20.100000000000001" customHeight="1" x14ac:dyDescent="0.25">
      <c r="A69" s="12" t="s">
        <v>19</v>
      </c>
      <c r="B69" s="39">
        <v>0</v>
      </c>
      <c r="C69" s="39">
        <v>0</v>
      </c>
      <c r="D69" s="39">
        <v>0</v>
      </c>
      <c r="E69" s="39">
        <f t="shared" si="0"/>
        <v>0</v>
      </c>
      <c r="F69" s="10">
        <v>0</v>
      </c>
      <c r="I69" s="33"/>
    </row>
    <row r="70" spans="1:9" ht="20.100000000000001" customHeight="1" x14ac:dyDescent="0.25">
      <c r="A70" s="14" t="s">
        <v>23</v>
      </c>
      <c r="B70" s="39">
        <v>0</v>
      </c>
      <c r="C70" s="39">
        <v>0</v>
      </c>
      <c r="D70" s="39">
        <v>0</v>
      </c>
      <c r="E70" s="39">
        <f t="shared" si="0"/>
        <v>0</v>
      </c>
      <c r="F70" s="10">
        <v>0</v>
      </c>
    </row>
    <row r="71" spans="1:9" ht="20.100000000000001" customHeight="1" x14ac:dyDescent="0.25">
      <c r="A71" s="12" t="s">
        <v>47</v>
      </c>
      <c r="B71" s="39">
        <v>0</v>
      </c>
      <c r="C71" s="39">
        <v>0</v>
      </c>
      <c r="D71" s="39">
        <v>0</v>
      </c>
      <c r="E71" s="39">
        <f t="shared" si="0"/>
        <v>0</v>
      </c>
      <c r="F71" s="10">
        <v>0</v>
      </c>
    </row>
    <row r="72" spans="1:9" ht="20.100000000000001" customHeight="1" x14ac:dyDescent="0.25">
      <c r="A72" s="14" t="s">
        <v>21</v>
      </c>
      <c r="B72" s="39">
        <v>0</v>
      </c>
      <c r="C72" s="39">
        <v>0</v>
      </c>
      <c r="D72" s="39">
        <v>0</v>
      </c>
      <c r="E72" s="39">
        <f t="shared" si="0"/>
        <v>0</v>
      </c>
      <c r="F72" s="10">
        <v>0</v>
      </c>
      <c r="I72" s="37"/>
    </row>
    <row r="73" spans="1:9" ht="20.100000000000001" customHeight="1" x14ac:dyDescent="0.25">
      <c r="A73" s="12" t="s">
        <v>48</v>
      </c>
      <c r="B73" s="39">
        <v>0</v>
      </c>
      <c r="C73" s="39">
        <v>0</v>
      </c>
      <c r="D73" s="39">
        <v>0</v>
      </c>
      <c r="E73" s="39">
        <f t="shared" si="0"/>
        <v>0</v>
      </c>
      <c r="F73" s="10">
        <v>0</v>
      </c>
    </row>
    <row r="74" spans="1:9" ht="20.100000000000001" customHeight="1" x14ac:dyDescent="0.25">
      <c r="A74" s="12" t="s">
        <v>24</v>
      </c>
      <c r="B74" s="39">
        <v>0</v>
      </c>
      <c r="C74" s="39">
        <v>0</v>
      </c>
      <c r="D74" s="39">
        <v>0</v>
      </c>
      <c r="E74" s="39">
        <f t="shared" si="0"/>
        <v>0</v>
      </c>
      <c r="F74" s="10">
        <v>0</v>
      </c>
    </row>
    <row r="75" spans="1:9" ht="20.100000000000001" customHeight="1" x14ac:dyDescent="0.25">
      <c r="A75" s="12" t="s">
        <v>49</v>
      </c>
      <c r="B75" s="39">
        <v>0</v>
      </c>
      <c r="C75" s="39">
        <v>0</v>
      </c>
      <c r="D75" s="39">
        <v>0</v>
      </c>
      <c r="E75" s="39">
        <f t="shared" si="0"/>
        <v>0</v>
      </c>
      <c r="F75" s="10">
        <v>0</v>
      </c>
      <c r="I75" s="37"/>
    </row>
    <row r="76" spans="1:9" ht="20.100000000000001" customHeight="1" x14ac:dyDescent="0.25">
      <c r="A76" s="12" t="s">
        <v>50</v>
      </c>
      <c r="B76" s="39">
        <v>0</v>
      </c>
      <c r="C76" s="39">
        <v>0</v>
      </c>
      <c r="D76" s="39">
        <v>0</v>
      </c>
      <c r="E76" s="39">
        <f t="shared" si="0"/>
        <v>0</v>
      </c>
      <c r="F76" s="10">
        <v>0</v>
      </c>
      <c r="I76" s="33"/>
    </row>
    <row r="77" spans="1:9" ht="20.100000000000001" customHeight="1" x14ac:dyDescent="0.25">
      <c r="A77" s="14" t="s">
        <v>51</v>
      </c>
      <c r="B77" s="39">
        <v>0</v>
      </c>
      <c r="C77" s="39">
        <v>0</v>
      </c>
      <c r="D77" s="39">
        <v>0</v>
      </c>
      <c r="E77" s="39">
        <f t="shared" si="0"/>
        <v>0</v>
      </c>
      <c r="F77" s="10">
        <v>0</v>
      </c>
      <c r="I77" s="33"/>
    </row>
    <row r="78" spans="1:9" ht="22.5" customHeight="1" x14ac:dyDescent="0.25">
      <c r="A78" s="12" t="s">
        <v>52</v>
      </c>
      <c r="B78" s="39">
        <v>0</v>
      </c>
      <c r="C78" s="39">
        <v>0</v>
      </c>
      <c r="D78" s="39">
        <v>0</v>
      </c>
      <c r="E78" s="39">
        <f t="shared" si="0"/>
        <v>0</v>
      </c>
      <c r="F78" s="10">
        <v>0</v>
      </c>
      <c r="I78" s="37"/>
    </row>
    <row r="79" spans="1:9" ht="23.25" customHeight="1" x14ac:dyDescent="0.25">
      <c r="A79" s="14" t="s">
        <v>53</v>
      </c>
      <c r="B79" s="39">
        <v>165.15</v>
      </c>
      <c r="C79" s="39">
        <v>0</v>
      </c>
      <c r="D79" s="39">
        <v>165.15</v>
      </c>
      <c r="E79" s="39">
        <f t="shared" si="0"/>
        <v>165.15</v>
      </c>
      <c r="F79" s="10">
        <v>0</v>
      </c>
      <c r="I79" s="33"/>
    </row>
    <row r="80" spans="1:9" ht="20.100000000000001" customHeight="1" x14ac:dyDescent="0.25">
      <c r="A80" s="12" t="s">
        <v>25</v>
      </c>
      <c r="B80" s="39">
        <v>0</v>
      </c>
      <c r="C80" s="39">
        <v>0</v>
      </c>
      <c r="D80" s="39">
        <v>0</v>
      </c>
      <c r="E80" s="39">
        <f t="shared" si="0"/>
        <v>0</v>
      </c>
      <c r="F80" s="10">
        <v>0</v>
      </c>
      <c r="I80" s="33"/>
    </row>
    <row r="81" spans="1:9" ht="20.100000000000001" customHeight="1" x14ac:dyDescent="0.25">
      <c r="A81" s="23" t="s">
        <v>6</v>
      </c>
      <c r="B81" s="24">
        <f>SUM(B65:B80)</f>
        <v>165.15</v>
      </c>
      <c r="C81" s="24">
        <f>SUM(C65:C80)</f>
        <v>0</v>
      </c>
      <c r="D81" s="24">
        <f>SUM(D65:D80)</f>
        <v>165.15</v>
      </c>
      <c r="E81" s="24">
        <f t="shared" si="0"/>
        <v>165.15</v>
      </c>
      <c r="F81" s="24">
        <f>SUM(F65:F80)</f>
        <v>0</v>
      </c>
      <c r="I81" s="33"/>
    </row>
    <row r="82" spans="1:9" x14ac:dyDescent="0.25">
      <c r="A82" s="16" t="s">
        <v>54</v>
      </c>
      <c r="I82" s="33"/>
    </row>
    <row r="83" spans="1:9" x14ac:dyDescent="0.25">
      <c r="A83" s="3" t="s">
        <v>55</v>
      </c>
      <c r="B83" s="3"/>
      <c r="C83" s="3"/>
      <c r="D83" s="3"/>
      <c r="E83" s="3"/>
      <c r="F83" s="3"/>
      <c r="I83" s="33"/>
    </row>
    <row r="84" spans="1:9" x14ac:dyDescent="0.25">
      <c r="A84" s="3" t="s">
        <v>56</v>
      </c>
      <c r="B84" s="3"/>
      <c r="C84" s="3"/>
      <c r="D84" s="3"/>
      <c r="E84" s="3"/>
      <c r="F84" s="3"/>
      <c r="I84" s="33"/>
    </row>
    <row r="85" spans="1:9" x14ac:dyDescent="0.25">
      <c r="A85" s="3" t="s">
        <v>57</v>
      </c>
      <c r="B85" s="3"/>
      <c r="C85" s="3"/>
      <c r="D85" s="3"/>
      <c r="E85" s="3"/>
      <c r="F85" s="3"/>
      <c r="I85" s="33"/>
    </row>
    <row r="86" spans="1:9" ht="26.25" customHeight="1" x14ac:dyDescent="0.25">
      <c r="A86" s="71" t="s">
        <v>58</v>
      </c>
      <c r="B86" s="71"/>
      <c r="C86" s="71"/>
      <c r="D86" s="71"/>
      <c r="E86" s="71"/>
      <c r="F86" s="71"/>
    </row>
    <row r="87" spans="1:9" ht="44.25" customHeight="1" x14ac:dyDescent="0.25">
      <c r="A87" s="72" t="s">
        <v>69</v>
      </c>
      <c r="B87" s="72"/>
      <c r="C87" s="72"/>
      <c r="D87" s="72"/>
      <c r="E87" s="72"/>
      <c r="F87" s="72"/>
    </row>
    <row r="88" spans="1:9" x14ac:dyDescent="0.25">
      <c r="A88" s="3" t="s">
        <v>59</v>
      </c>
      <c r="B88" s="3"/>
      <c r="C88" s="3"/>
      <c r="D88" s="3"/>
      <c r="E88" s="3"/>
      <c r="F88" s="3"/>
    </row>
    <row r="93" spans="1:9" ht="20.100000000000001" customHeight="1" x14ac:dyDescent="0.25">
      <c r="A93" s="60" t="s">
        <v>113</v>
      </c>
      <c r="B93" s="60"/>
      <c r="C93" s="60"/>
      <c r="D93" s="60"/>
      <c r="E93" s="60"/>
      <c r="F93" s="60"/>
    </row>
    <row r="94" spans="1:9" ht="9" customHeight="1" x14ac:dyDescent="0.25">
      <c r="A94" s="34"/>
      <c r="B94" s="34"/>
      <c r="C94" s="34"/>
      <c r="D94" s="34"/>
      <c r="E94" s="34"/>
      <c r="F94" s="34"/>
    </row>
    <row r="95" spans="1:9" ht="20.100000000000001" customHeight="1" x14ac:dyDescent="0.25">
      <c r="A95" s="60" t="s">
        <v>73</v>
      </c>
      <c r="B95" s="60"/>
      <c r="C95" s="60"/>
      <c r="D95" s="60"/>
      <c r="E95" s="60"/>
      <c r="F95" s="60"/>
    </row>
    <row r="96" spans="1:9" ht="20.100000000000001" customHeight="1" x14ac:dyDescent="0.25">
      <c r="A96" s="60" t="s">
        <v>0</v>
      </c>
      <c r="B96" s="60"/>
      <c r="C96" s="60"/>
      <c r="D96" s="60"/>
      <c r="E96" s="60"/>
      <c r="F96" s="60"/>
    </row>
    <row r="97" spans="1:9" ht="9" customHeight="1" x14ac:dyDescent="0.25">
      <c r="A97" s="34"/>
      <c r="B97" s="34"/>
      <c r="C97" s="34"/>
      <c r="D97" s="34"/>
      <c r="E97" s="34"/>
      <c r="F97" s="34"/>
    </row>
    <row r="98" spans="1:9" ht="20.100000000000001" customHeight="1" x14ac:dyDescent="0.25">
      <c r="A98" s="60" t="s">
        <v>111</v>
      </c>
      <c r="B98" s="60"/>
      <c r="C98" s="60"/>
      <c r="D98" s="60"/>
      <c r="E98" s="60"/>
      <c r="F98" s="60"/>
    </row>
    <row r="101" spans="1:9" ht="20.100000000000001" customHeight="1" x14ac:dyDescent="0.25">
      <c r="A101" s="76" t="s">
        <v>60</v>
      </c>
      <c r="B101" s="77"/>
      <c r="C101" s="77"/>
      <c r="D101" s="77"/>
      <c r="E101" s="78"/>
      <c r="F101" s="19"/>
    </row>
    <row r="102" spans="1:9" ht="20.100000000000001" customHeight="1" x14ac:dyDescent="0.25">
      <c r="A102" s="73" t="s">
        <v>61</v>
      </c>
      <c r="B102" s="74"/>
      <c r="C102" s="74"/>
      <c r="D102" s="74"/>
      <c r="E102" s="75"/>
      <c r="F102" s="10">
        <f>F42</f>
        <v>39460.469999999994</v>
      </c>
    </row>
    <row r="103" spans="1:9" ht="20.100000000000001" customHeight="1" x14ac:dyDescent="0.25">
      <c r="A103" s="73" t="s">
        <v>62</v>
      </c>
      <c r="B103" s="74"/>
      <c r="C103" s="74"/>
      <c r="D103" s="74"/>
      <c r="E103" s="75"/>
      <c r="F103" s="10">
        <f>C81+D81</f>
        <v>165.15</v>
      </c>
    </row>
    <row r="104" spans="1:9" ht="20.100000000000001" customHeight="1" x14ac:dyDescent="0.25">
      <c r="A104" s="73" t="s">
        <v>63</v>
      </c>
      <c r="B104" s="74"/>
      <c r="C104" s="74"/>
      <c r="D104" s="74"/>
      <c r="E104" s="75"/>
      <c r="F104" s="10">
        <f>F40-(F103-F41)</f>
        <v>39295.319999999992</v>
      </c>
      <c r="I104" s="20"/>
    </row>
    <row r="105" spans="1:9" ht="20.100000000000001" customHeight="1" x14ac:dyDescent="0.25">
      <c r="A105" s="73" t="s">
        <v>64</v>
      </c>
      <c r="B105" s="74"/>
      <c r="C105" s="74"/>
      <c r="D105" s="74"/>
      <c r="E105" s="75"/>
      <c r="F105" s="10">
        <v>0</v>
      </c>
      <c r="I105" s="20"/>
    </row>
    <row r="106" spans="1:9" ht="20.100000000000001" customHeight="1" x14ac:dyDescent="0.25">
      <c r="A106" s="73" t="s">
        <v>74</v>
      </c>
      <c r="B106" s="74"/>
      <c r="C106" s="74"/>
      <c r="D106" s="74"/>
      <c r="E106" s="75"/>
      <c r="F106" s="10">
        <f>F104-F105</f>
        <v>39295.319999999992</v>
      </c>
      <c r="I106" s="20"/>
    </row>
    <row r="107" spans="1:9" x14ac:dyDescent="0.25">
      <c r="I107" s="20"/>
    </row>
    <row r="108" spans="1:9" x14ac:dyDescent="0.25">
      <c r="I108" s="33"/>
    </row>
    <row r="109" spans="1:9" ht="15" customHeight="1" x14ac:dyDescent="0.25">
      <c r="A109" s="70" t="s">
        <v>85</v>
      </c>
      <c r="B109" s="70"/>
      <c r="C109" s="70"/>
      <c r="D109" s="70"/>
      <c r="E109" s="70"/>
      <c r="F109" s="70"/>
      <c r="I109" s="21"/>
    </row>
    <row r="110" spans="1:9" ht="30" customHeight="1" x14ac:dyDescent="0.25">
      <c r="A110" s="70"/>
      <c r="B110" s="70"/>
      <c r="C110" s="70"/>
      <c r="D110" s="70"/>
      <c r="E110" s="70"/>
      <c r="F110" s="70"/>
    </row>
    <row r="111" spans="1:9" x14ac:dyDescent="0.25">
      <c r="I111" s="21"/>
    </row>
    <row r="112" spans="1:9" x14ac:dyDescent="0.25">
      <c r="A112" t="s">
        <v>128</v>
      </c>
      <c r="I112" s="21"/>
    </row>
    <row r="113" spans="1:9" x14ac:dyDescent="0.25">
      <c r="I113" s="21"/>
    </row>
    <row r="114" spans="1:9" x14ac:dyDescent="0.25">
      <c r="I114" s="21"/>
    </row>
    <row r="115" spans="1:9" x14ac:dyDescent="0.25">
      <c r="I115" s="21"/>
    </row>
    <row r="116" spans="1:9" x14ac:dyDescent="0.25">
      <c r="I116" s="21"/>
    </row>
    <row r="117" spans="1:9" x14ac:dyDescent="0.25">
      <c r="A117" s="17" t="s">
        <v>89</v>
      </c>
      <c r="C117" s="17" t="s">
        <v>90</v>
      </c>
      <c r="I117" s="21"/>
    </row>
    <row r="118" spans="1:9" x14ac:dyDescent="0.25">
      <c r="A118" s="17" t="s">
        <v>7</v>
      </c>
      <c r="C118" s="17" t="s">
        <v>91</v>
      </c>
      <c r="I118" s="21"/>
    </row>
    <row r="119" spans="1:9" x14ac:dyDescent="0.25">
      <c r="I119" s="21"/>
    </row>
    <row r="120" spans="1:9" x14ac:dyDescent="0.25">
      <c r="I120" s="21"/>
    </row>
    <row r="122" spans="1:9" x14ac:dyDescent="0.25">
      <c r="I122" s="20"/>
    </row>
    <row r="123" spans="1:9" x14ac:dyDescent="0.25">
      <c r="I123" s="21"/>
    </row>
    <row r="124" spans="1:9" x14ac:dyDescent="0.25">
      <c r="I124" s="21"/>
    </row>
  </sheetData>
  <mergeCells count="64">
    <mergeCell ref="A109:F110"/>
    <mergeCell ref="A95:F95"/>
    <mergeCell ref="A96:F96"/>
    <mergeCell ref="A86:F86"/>
    <mergeCell ref="A37:E37"/>
    <mergeCell ref="A38:E38"/>
    <mergeCell ref="A87:F87"/>
    <mergeCell ref="A106:E106"/>
    <mergeCell ref="A101:E101"/>
    <mergeCell ref="A102:E102"/>
    <mergeCell ref="A103:E103"/>
    <mergeCell ref="A104:E104"/>
    <mergeCell ref="A105:E105"/>
    <mergeCell ref="A55:F55"/>
    <mergeCell ref="A98:F98"/>
    <mergeCell ref="A93:F93"/>
    <mergeCell ref="D33:E33"/>
    <mergeCell ref="D34:E34"/>
    <mergeCell ref="D35:E35"/>
    <mergeCell ref="A60:F60"/>
    <mergeCell ref="A63:F63"/>
    <mergeCell ref="A56:F56"/>
    <mergeCell ref="A36:E36"/>
    <mergeCell ref="A41:E41"/>
    <mergeCell ref="A42:E42"/>
    <mergeCell ref="A40:E40"/>
    <mergeCell ref="A62:F62"/>
    <mergeCell ref="A39:E39"/>
    <mergeCell ref="A53:F53"/>
    <mergeCell ref="A58:F58"/>
    <mergeCell ref="E20:F20"/>
    <mergeCell ref="A32:F32"/>
    <mergeCell ref="A1:F1"/>
    <mergeCell ref="A3:F3"/>
    <mergeCell ref="A4:F4"/>
    <mergeCell ref="B14:F14"/>
    <mergeCell ref="C18:D18"/>
    <mergeCell ref="E18:F18"/>
    <mergeCell ref="A6:F6"/>
    <mergeCell ref="C21:D21"/>
    <mergeCell ref="E21:F21"/>
    <mergeCell ref="C19:D19"/>
    <mergeCell ref="C20:D20"/>
    <mergeCell ref="E19:F19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31:D31"/>
    <mergeCell ref="E31:F31"/>
    <mergeCell ref="C28:D28"/>
    <mergeCell ref="E28:F28"/>
    <mergeCell ref="C29:D29"/>
    <mergeCell ref="E29:F29"/>
    <mergeCell ref="C30:D30"/>
    <mergeCell ref="E30:F30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zoomScaleNormal="100" workbookViewId="0">
      <selection activeCell="C24" sqref="C24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8" customWidth="1"/>
    <col min="6" max="6" width="15.7109375" style="28" customWidth="1"/>
    <col min="7" max="7" width="13.85546875" style="44" customWidth="1"/>
    <col min="8" max="8" width="10" style="2" customWidth="1"/>
  </cols>
  <sheetData>
    <row r="1" spans="1:12" x14ac:dyDescent="0.25">
      <c r="A1" s="69" t="s">
        <v>84</v>
      </c>
      <c r="B1" s="69"/>
      <c r="C1" s="69"/>
      <c r="D1" s="69"/>
      <c r="E1" s="69"/>
      <c r="F1" s="69"/>
      <c r="G1" s="79"/>
      <c r="H1" s="5"/>
    </row>
    <row r="2" spans="1:12" x14ac:dyDescent="0.25">
      <c r="A2" s="69" t="s">
        <v>8</v>
      </c>
      <c r="B2" s="69"/>
      <c r="C2" s="69"/>
      <c r="D2" s="69"/>
      <c r="E2" s="69"/>
      <c r="F2" s="69"/>
      <c r="G2" s="79"/>
      <c r="H2" s="5"/>
    </row>
    <row r="3" spans="1:12" x14ac:dyDescent="0.25">
      <c r="A3" s="69" t="s">
        <v>0</v>
      </c>
      <c r="B3" s="69"/>
      <c r="C3" s="69"/>
      <c r="D3" s="69"/>
      <c r="E3" s="69"/>
      <c r="F3" s="69"/>
      <c r="G3" s="79"/>
      <c r="H3" s="5"/>
    </row>
    <row r="4" spans="1:12" x14ac:dyDescent="0.25">
      <c r="A4" s="83"/>
      <c r="B4" s="84"/>
      <c r="C4" s="84"/>
      <c r="D4" s="84"/>
      <c r="E4" s="84"/>
      <c r="F4" s="84"/>
      <c r="G4" s="85"/>
      <c r="H4" s="86"/>
    </row>
    <row r="5" spans="1:12" x14ac:dyDescent="0.25">
      <c r="A5" s="80" t="s">
        <v>82</v>
      </c>
      <c r="B5" s="80"/>
      <c r="C5" s="80"/>
      <c r="D5" s="80"/>
      <c r="E5" s="80"/>
      <c r="F5" s="80"/>
      <c r="G5" s="81"/>
      <c r="H5" s="5"/>
    </row>
    <row r="6" spans="1:12" x14ac:dyDescent="0.25">
      <c r="A6" s="87"/>
      <c r="B6" s="88"/>
      <c r="C6" s="88"/>
      <c r="D6" s="88"/>
      <c r="E6" s="88"/>
      <c r="F6" s="88"/>
      <c r="G6" s="89"/>
      <c r="H6" s="90"/>
    </row>
    <row r="7" spans="1:12" x14ac:dyDescent="0.25">
      <c r="A7" s="82" t="s">
        <v>9</v>
      </c>
      <c r="B7" s="82"/>
      <c r="C7" s="82"/>
      <c r="D7" s="82"/>
      <c r="E7" s="82"/>
      <c r="F7" s="82"/>
      <c r="G7" s="79"/>
      <c r="H7" s="5"/>
    </row>
    <row r="8" spans="1:12" ht="48" customHeight="1" x14ac:dyDescent="0.25">
      <c r="A8" s="40" t="s">
        <v>10</v>
      </c>
      <c r="B8" s="32" t="s">
        <v>11</v>
      </c>
      <c r="C8" s="6" t="s">
        <v>12</v>
      </c>
      <c r="D8" s="6" t="s">
        <v>83</v>
      </c>
      <c r="E8" s="48" t="s">
        <v>13</v>
      </c>
      <c r="F8" s="26"/>
      <c r="G8" s="42" t="s">
        <v>14</v>
      </c>
      <c r="H8" s="5"/>
    </row>
    <row r="9" spans="1:12" ht="23.25" hidden="1" customHeight="1" x14ac:dyDescent="0.25">
      <c r="A9" s="25"/>
      <c r="B9" s="47" t="s">
        <v>114</v>
      </c>
      <c r="C9" s="5" t="s">
        <v>126</v>
      </c>
      <c r="D9" s="5"/>
      <c r="E9" s="27" t="s">
        <v>116</v>
      </c>
      <c r="F9" s="27" t="s">
        <v>117</v>
      </c>
      <c r="G9" s="46"/>
      <c r="H9" s="5"/>
    </row>
    <row r="10" spans="1:12" ht="23.25" hidden="1" customHeight="1" x14ac:dyDescent="0.25">
      <c r="A10" s="25"/>
      <c r="B10" s="47" t="s">
        <v>114</v>
      </c>
      <c r="C10" s="5" t="s">
        <v>127</v>
      </c>
      <c r="D10" s="5"/>
      <c r="E10" s="27" t="s">
        <v>116</v>
      </c>
      <c r="F10" s="27" t="s">
        <v>117</v>
      </c>
      <c r="G10" s="46"/>
      <c r="H10" s="5"/>
      <c r="L10" t="s">
        <v>120</v>
      </c>
    </row>
    <row r="11" spans="1:12" ht="23.25" hidden="1" customHeight="1" x14ac:dyDescent="0.25">
      <c r="A11" s="25"/>
      <c r="B11" s="47" t="s">
        <v>114</v>
      </c>
      <c r="C11" s="5" t="s">
        <v>115</v>
      </c>
      <c r="D11" s="5"/>
      <c r="E11" s="27" t="s">
        <v>116</v>
      </c>
      <c r="F11" s="27" t="s">
        <v>117</v>
      </c>
      <c r="G11" s="46"/>
      <c r="H11" s="5"/>
    </row>
    <row r="12" spans="1:12" ht="23.25" hidden="1" customHeight="1" x14ac:dyDescent="0.25">
      <c r="A12" s="25"/>
      <c r="B12" s="47" t="s">
        <v>114</v>
      </c>
      <c r="C12" s="5" t="s">
        <v>118</v>
      </c>
      <c r="D12" s="5"/>
      <c r="E12" s="27" t="s">
        <v>116</v>
      </c>
      <c r="F12" s="27" t="s">
        <v>117</v>
      </c>
      <c r="G12" s="46"/>
      <c r="H12" s="5"/>
    </row>
    <row r="13" spans="1:12" ht="23.25" hidden="1" customHeight="1" x14ac:dyDescent="0.25">
      <c r="A13" s="25"/>
      <c r="B13" s="47" t="s">
        <v>114</v>
      </c>
      <c r="C13" s="5" t="s">
        <v>119</v>
      </c>
      <c r="D13" s="5"/>
      <c r="E13" s="27" t="s">
        <v>116</v>
      </c>
      <c r="F13" s="27" t="s">
        <v>117</v>
      </c>
      <c r="G13" s="46"/>
      <c r="H13" s="5"/>
    </row>
    <row r="14" spans="1:12" ht="23.25" customHeight="1" x14ac:dyDescent="0.25">
      <c r="A14" s="25">
        <v>45762</v>
      </c>
      <c r="B14" s="47" t="s">
        <v>121</v>
      </c>
      <c r="C14" s="5" t="s">
        <v>122</v>
      </c>
      <c r="D14" s="5"/>
      <c r="E14" s="27" t="s">
        <v>123</v>
      </c>
      <c r="F14" s="27" t="s">
        <v>124</v>
      </c>
      <c r="G14" s="46">
        <v>165.15</v>
      </c>
      <c r="H14" s="5">
        <v>10425</v>
      </c>
    </row>
    <row r="15" spans="1:12" ht="19.5" customHeight="1" x14ac:dyDescent="0.25">
      <c r="A15" s="36"/>
      <c r="B15" s="29"/>
      <c r="C15" s="30"/>
      <c r="D15" s="30"/>
      <c r="E15" s="31"/>
      <c r="F15" s="31"/>
      <c r="G15" s="43">
        <f>SUM(G9:G14)</f>
        <v>165.15</v>
      </c>
      <c r="H15" s="5"/>
    </row>
  </sheetData>
  <autoFilter ref="A8:H9" xr:uid="{6FA2359B-22A2-4066-AD96-15F348A26127}"/>
  <mergeCells count="7">
    <mergeCell ref="A1:G1"/>
    <mergeCell ref="A2:G2"/>
    <mergeCell ref="A3:G3"/>
    <mergeCell ref="A5:G5"/>
    <mergeCell ref="A7:G7"/>
    <mergeCell ref="A4:H4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2025-05-15T15:47:24Z</cp:lastPrinted>
  <dcterms:created xsi:type="dcterms:W3CDTF">2015-02-24T11:41:13Z</dcterms:created>
  <dcterms:modified xsi:type="dcterms:W3CDTF">2025-05-29T16:18:45Z</dcterms:modified>
</cp:coreProperties>
</file>