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18" documentId="13_ncr:1_{E09A3F3B-2A83-4EC9-8563-1CE2E38A16F2}" xr6:coauthVersionLast="47" xr6:coauthVersionMax="47" xr10:uidLastSave="{494EC614-4718-4585-8174-F9B4719782BE}"/>
  <bookViews>
    <workbookView xWindow="-120" yWindow="-120" windowWidth="29040" windowHeight="15720" xr2:uid="{00000000-000D-0000-FFFF-FFFF00000000}"/>
  </bookViews>
  <sheets>
    <sheet name="anexo" sheetId="17" r:id="rId1"/>
    <sheet name="junho" sheetId="16" r:id="rId2"/>
  </sheets>
  <definedNames>
    <definedName name="_xlnm._FilterDatabase" localSheetId="1" hidden="1">junho!$A$1:$H$3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<sst xmlns="http://schemas.openxmlformats.org/spreadsheetml/2006/main" count="115" uniqueCount="103">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</sst>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103" zoomScaleNormal="100" workbookViewId="0">
      <selection activeCell="G13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2" t="s">
        <v>81</v>
      </c>
      <c r="B1" s="72"/>
      <c r="C1" s="72"/>
      <c r="D1" s="72"/>
      <c r="E1" s="72"/>
      <c r="F1" s="72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2" t="s">
        <v>82</v>
      </c>
      <c r="B3" s="72"/>
      <c r="C3" s="72"/>
      <c r="D3" s="72"/>
      <c r="E3" s="72"/>
      <c r="F3" s="72"/>
    </row>
    <row r="4" spans="1:8" x14ac:dyDescent="0.25">
      <c r="A4" s="72" t="s">
        <v>0</v>
      </c>
      <c r="B4" s="72"/>
      <c r="C4" s="72"/>
      <c r="D4" s="72"/>
      <c r="E4" s="72"/>
      <c r="F4" s="72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2" t="s">
        <v>54</v>
      </c>
      <c r="B6" s="72"/>
      <c r="C6" s="72"/>
      <c r="D6" s="72"/>
      <c r="E6" s="72"/>
      <c r="F6" s="72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8" t="s">
        <v>66</v>
      </c>
      <c r="C8" s="88"/>
      <c r="D8" s="88"/>
      <c r="E8" s="88"/>
      <c r="F8" s="88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87" t="s">
        <v>89</v>
      </c>
      <c r="C15" s="87"/>
      <c r="D15" s="87"/>
      <c r="E15" s="87"/>
      <c r="F15" s="87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81" t="s">
        <v>7</v>
      </c>
      <c r="D19" s="81"/>
      <c r="E19" s="81" t="s">
        <v>8</v>
      </c>
      <c r="F19" s="81"/>
    </row>
    <row r="20" spans="1:8" x14ac:dyDescent="0.25">
      <c r="A20" s="13" t="s">
        <v>88</v>
      </c>
      <c r="B20" s="16">
        <v>43844</v>
      </c>
      <c r="C20" s="84" t="s">
        <v>76</v>
      </c>
      <c r="D20" s="84"/>
      <c r="E20" s="85">
        <v>3710326.08</v>
      </c>
      <c r="F20" s="85"/>
    </row>
    <row r="21" spans="1:8" x14ac:dyDescent="0.25">
      <c r="A21" s="2" t="s">
        <v>90</v>
      </c>
      <c r="B21" s="16">
        <v>43915</v>
      </c>
      <c r="C21" s="86" t="s">
        <v>91</v>
      </c>
      <c r="D21" s="84"/>
      <c r="E21" s="85">
        <v>211280</v>
      </c>
      <c r="F21" s="85"/>
    </row>
    <row r="22" spans="1:8" x14ac:dyDescent="0.25">
      <c r="A22" s="2" t="s">
        <v>95</v>
      </c>
      <c r="B22" s="16">
        <v>44209</v>
      </c>
      <c r="C22" s="86" t="s">
        <v>94</v>
      </c>
      <c r="D22" s="84"/>
      <c r="E22" s="85">
        <v>3834753.12</v>
      </c>
      <c r="F22" s="85"/>
    </row>
    <row r="23" spans="1:8" x14ac:dyDescent="0.25">
      <c r="A23" s="2" t="s">
        <v>93</v>
      </c>
      <c r="B23" s="16">
        <v>44264</v>
      </c>
      <c r="C23" s="86" t="s">
        <v>94</v>
      </c>
      <c r="D23" s="84"/>
      <c r="E23" s="85">
        <v>99900</v>
      </c>
      <c r="F23" s="85"/>
    </row>
    <row r="24" spans="1:8" x14ac:dyDescent="0.25">
      <c r="A24" s="2" t="s">
        <v>96</v>
      </c>
      <c r="B24" s="16">
        <v>44349</v>
      </c>
      <c r="C24" s="86" t="s">
        <v>94</v>
      </c>
      <c r="D24" s="84"/>
      <c r="E24" s="85">
        <v>198498.3</v>
      </c>
      <c r="F24" s="85"/>
    </row>
    <row r="25" spans="1:8" x14ac:dyDescent="0.25">
      <c r="A25" s="2" t="s">
        <v>97</v>
      </c>
      <c r="B25" s="16">
        <v>44438</v>
      </c>
      <c r="C25" s="86" t="s">
        <v>94</v>
      </c>
      <c r="D25" s="84"/>
      <c r="E25" s="85">
        <v>220000</v>
      </c>
      <c r="F25" s="85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81" t="s">
        <v>77</v>
      </c>
      <c r="B27" s="81"/>
      <c r="C27" s="81"/>
      <c r="D27" s="81"/>
      <c r="E27" s="81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91" t="s">
        <v>12</v>
      </c>
      <c r="E28" s="92"/>
      <c r="F28" s="11" t="s">
        <v>13</v>
      </c>
    </row>
    <row r="29" spans="1:8" ht="32.25" customHeight="1" x14ac:dyDescent="0.25">
      <c r="A29" s="58"/>
      <c r="B29" s="39"/>
      <c r="C29" s="58"/>
      <c r="D29" s="89"/>
      <c r="E29" s="90"/>
      <c r="F29" s="42"/>
      <c r="H29" s="15"/>
    </row>
    <row r="30" spans="1:8" ht="23.25" customHeight="1" x14ac:dyDescent="0.25">
      <c r="A30" s="58"/>
      <c r="B30" s="39"/>
      <c r="C30" s="58"/>
      <c r="D30" s="89"/>
      <c r="E30" s="90"/>
      <c r="F30" s="42"/>
      <c r="H30" s="15"/>
    </row>
    <row r="31" spans="1:8" x14ac:dyDescent="0.25">
      <c r="A31" s="82" t="s">
        <v>67</v>
      </c>
      <c r="B31" s="82"/>
      <c r="C31" s="82"/>
      <c r="D31" s="82"/>
      <c r="E31" s="82"/>
      <c r="F31" s="46">
        <v>5121.8500000000004</v>
      </c>
    </row>
    <row r="32" spans="1:8" x14ac:dyDescent="0.25">
      <c r="A32" s="82" t="s">
        <v>14</v>
      </c>
      <c r="B32" s="82"/>
      <c r="C32" s="82"/>
      <c r="D32" s="82"/>
      <c r="E32" s="82"/>
      <c r="F32" s="46">
        <f>F29+F30</f>
        <v>0</v>
      </c>
      <c r="G32" s="44"/>
      <c r="H32" s="44"/>
    </row>
    <row r="33" spans="1:8" x14ac:dyDescent="0.25">
      <c r="A33" s="82" t="s">
        <v>17</v>
      </c>
      <c r="B33" s="82"/>
      <c r="C33" s="82"/>
      <c r="D33" s="82"/>
      <c r="E33" s="82"/>
      <c r="F33" s="67">
        <v>14.91</v>
      </c>
      <c r="G33" s="44"/>
      <c r="H33" s="44"/>
    </row>
    <row r="34" spans="1:8" x14ac:dyDescent="0.25">
      <c r="A34" s="82" t="s">
        <v>68</v>
      </c>
      <c r="B34" s="82"/>
      <c r="C34" s="82"/>
      <c r="D34" s="82"/>
      <c r="E34" s="82"/>
      <c r="F34" s="17">
        <v>0</v>
      </c>
    </row>
    <row r="35" spans="1:8" x14ac:dyDescent="0.25">
      <c r="A35" s="82" t="s">
        <v>15</v>
      </c>
      <c r="B35" s="82"/>
      <c r="C35" s="82"/>
      <c r="D35" s="82"/>
      <c r="E35" s="82"/>
      <c r="F35" s="18">
        <f>F31+F32+F33+F34</f>
        <v>5136.76</v>
      </c>
    </row>
    <row r="36" spans="1:8" ht="11.25" customHeight="1" x14ac:dyDescent="0.25">
      <c r="A36" s="83"/>
      <c r="B36" s="83"/>
      <c r="C36" s="83"/>
      <c r="D36" s="83"/>
      <c r="E36" s="83"/>
      <c r="F36" s="19"/>
    </row>
    <row r="37" spans="1:8" x14ac:dyDescent="0.25">
      <c r="A37" s="82" t="s">
        <v>83</v>
      </c>
      <c r="B37" s="82"/>
      <c r="C37" s="82"/>
      <c r="D37" s="82"/>
      <c r="E37" s="82"/>
      <c r="F37" s="18"/>
    </row>
    <row r="38" spans="1:8" x14ac:dyDescent="0.25">
      <c r="A38" s="82" t="s">
        <v>16</v>
      </c>
      <c r="B38" s="82"/>
      <c r="C38" s="82"/>
      <c r="D38" s="82"/>
      <c r="E38" s="82"/>
      <c r="F38" s="18">
        <f>F35+F37</f>
        <v>5136.76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2" t="s">
        <v>81</v>
      </c>
      <c r="B53" s="72"/>
      <c r="C53" s="72"/>
      <c r="D53" s="72"/>
      <c r="E53" s="72"/>
      <c r="F53" s="72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2" t="s">
        <v>82</v>
      </c>
      <c r="B55" s="72"/>
      <c r="C55" s="72"/>
      <c r="D55" s="72"/>
      <c r="E55" s="72"/>
      <c r="F55" s="72"/>
    </row>
    <row r="56" spans="1:6" x14ac:dyDescent="0.25">
      <c r="A56" s="72" t="s">
        <v>0</v>
      </c>
      <c r="B56" s="72"/>
      <c r="C56" s="72"/>
      <c r="D56" s="72"/>
      <c r="E56" s="72"/>
      <c r="F56" s="72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2" t="s">
        <v>54</v>
      </c>
      <c r="B58" s="72"/>
      <c r="C58" s="72"/>
      <c r="D58" s="72"/>
      <c r="E58" s="72"/>
      <c r="F58" s="72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73" t="s">
        <v>101</v>
      </c>
      <c r="B60" s="73"/>
      <c r="C60" s="73"/>
      <c r="D60" s="73"/>
      <c r="E60" s="73"/>
      <c r="F60" s="73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74" t="s">
        <v>79</v>
      </c>
      <c r="B62" s="74"/>
      <c r="C62" s="74"/>
      <c r="D62" s="74"/>
      <c r="E62" s="74"/>
      <c r="F62" s="74"/>
    </row>
    <row r="63" spans="1:6" x14ac:dyDescent="0.25">
      <c r="A63" s="75" t="s">
        <v>20</v>
      </c>
      <c r="B63" s="75"/>
      <c r="C63" s="75"/>
      <c r="D63" s="75"/>
      <c r="E63" s="75"/>
      <c r="F63" s="75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177.05</v>
      </c>
      <c r="C79" s="39">
        <v>0</v>
      </c>
      <c r="D79" s="39">
        <v>177.05</v>
      </c>
      <c r="E79" s="39">
        <f t="shared" si="0"/>
        <v>177.05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177.05</v>
      </c>
      <c r="C81" s="22">
        <f>SUM(C65:C80)</f>
        <v>0</v>
      </c>
      <c r="D81" s="22">
        <f>SUM(D65:D80)</f>
        <v>177.05</v>
      </c>
      <c r="E81" s="49">
        <f>C81+D81</f>
        <v>177.05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76" t="s">
        <v>45</v>
      </c>
      <c r="B86" s="76"/>
      <c r="C86" s="76"/>
      <c r="D86" s="76"/>
      <c r="E86" s="76"/>
      <c r="F86" s="76"/>
    </row>
    <row r="87" spans="1:9" ht="61.5" customHeight="1" x14ac:dyDescent="0.25">
      <c r="A87" s="77" t="s">
        <v>85</v>
      </c>
      <c r="B87" s="77"/>
      <c r="C87" s="77"/>
      <c r="D87" s="77"/>
      <c r="E87" s="77"/>
      <c r="F87" s="77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2" t="s">
        <v>81</v>
      </c>
      <c r="B91" s="72"/>
      <c r="C91" s="72"/>
      <c r="D91" s="72"/>
      <c r="E91" s="72"/>
      <c r="F91" s="72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2" t="s">
        <v>82</v>
      </c>
      <c r="B93" s="72"/>
      <c r="C93" s="72"/>
      <c r="D93" s="72"/>
      <c r="E93" s="72"/>
      <c r="F93" s="72"/>
    </row>
    <row r="94" spans="1:9" x14ac:dyDescent="0.25">
      <c r="A94" s="72" t="s">
        <v>0</v>
      </c>
      <c r="B94" s="72"/>
      <c r="C94" s="72"/>
      <c r="D94" s="72"/>
      <c r="E94" s="72"/>
      <c r="F94" s="72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2" t="s">
        <v>54</v>
      </c>
      <c r="B96" s="72"/>
      <c r="C96" s="72"/>
      <c r="D96" s="72"/>
      <c r="E96" s="72"/>
      <c r="F96" s="72"/>
    </row>
    <row r="99" spans="1:12" ht="24.75" customHeight="1" x14ac:dyDescent="0.25">
      <c r="A99" s="78" t="s">
        <v>48</v>
      </c>
      <c r="B99" s="79"/>
      <c r="C99" s="79"/>
      <c r="D99" s="79"/>
      <c r="E99" s="79"/>
      <c r="F99" s="80"/>
      <c r="H99" s="32"/>
    </row>
    <row r="100" spans="1:12" ht="24.75" customHeight="1" x14ac:dyDescent="0.25">
      <c r="A100" s="68" t="s">
        <v>49</v>
      </c>
      <c r="B100" s="69"/>
      <c r="C100" s="69"/>
      <c r="D100" s="69"/>
      <c r="E100" s="70"/>
      <c r="F100" s="18">
        <f>anexo!F38</f>
        <v>5136.76</v>
      </c>
      <c r="H100" s="40"/>
      <c r="I100" s="43"/>
    </row>
    <row r="101" spans="1:12" ht="24.75" customHeight="1" x14ac:dyDescent="0.25">
      <c r="A101" s="68" t="s">
        <v>50</v>
      </c>
      <c r="B101" s="69"/>
      <c r="C101" s="69"/>
      <c r="D101" s="69"/>
      <c r="E101" s="70"/>
      <c r="F101" s="17">
        <f>anexo!C81+anexo!D81</f>
        <v>177.05</v>
      </c>
      <c r="H101" s="40"/>
    </row>
    <row r="102" spans="1:12" ht="24.75" customHeight="1" x14ac:dyDescent="0.25">
      <c r="A102" s="68" t="s">
        <v>51</v>
      </c>
      <c r="B102" s="69"/>
      <c r="C102" s="69"/>
      <c r="D102" s="69"/>
      <c r="E102" s="70"/>
      <c r="F102" s="17">
        <f>anexo!F35-(F101-anexo!F37)</f>
        <v>4959.71</v>
      </c>
      <c r="H102" s="15"/>
      <c r="I102" s="43"/>
    </row>
    <row r="103" spans="1:12" ht="24.75" customHeight="1" x14ac:dyDescent="0.25">
      <c r="A103" s="68" t="s">
        <v>52</v>
      </c>
      <c r="B103" s="69"/>
      <c r="C103" s="69"/>
      <c r="D103" s="69"/>
      <c r="E103" s="70"/>
      <c r="F103" s="17">
        <v>4959.71</v>
      </c>
      <c r="G103" s="32"/>
      <c r="H103" s="56"/>
      <c r="I103" s="64"/>
      <c r="J103" s="64"/>
    </row>
    <row r="104" spans="1:12" ht="24.75" customHeight="1" x14ac:dyDescent="0.25">
      <c r="A104" s="68" t="s">
        <v>78</v>
      </c>
      <c r="B104" s="69"/>
      <c r="C104" s="69"/>
      <c r="D104" s="69"/>
      <c r="E104" s="70"/>
      <c r="F104" s="17">
        <f>F102-F103</f>
        <v>0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71" t="s">
        <v>86</v>
      </c>
      <c r="B106" s="71"/>
      <c r="C106" s="71"/>
      <c r="D106" s="71"/>
      <c r="E106" s="71"/>
      <c r="F106" s="71"/>
      <c r="H106" s="56"/>
      <c r="I106" s="64"/>
      <c r="J106" s="64"/>
    </row>
    <row r="107" spans="1:12" ht="15" customHeight="1" x14ac:dyDescent="0.25">
      <c r="A107" s="71"/>
      <c r="B107" s="71"/>
      <c r="C107" s="71"/>
      <c r="D107" s="71"/>
      <c r="E107" s="71"/>
      <c r="F107" s="71"/>
      <c r="G107" s="15"/>
      <c r="H107" s="65"/>
      <c r="I107" s="65"/>
      <c r="J107" s="64"/>
    </row>
    <row r="108" spans="1:12" x14ac:dyDescent="0.25">
      <c r="A108" s="71"/>
      <c r="B108" s="71"/>
      <c r="C108" s="71"/>
      <c r="D108" s="71"/>
      <c r="E108" s="71"/>
      <c r="F108" s="71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101:E101"/>
    <mergeCell ref="A102:E102"/>
    <mergeCell ref="A103:E103"/>
    <mergeCell ref="A104:E104"/>
    <mergeCell ref="A106:F10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K15" sqref="K15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177.05</v>
      </c>
      <c r="F2" s="61">
        <v>20625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177.05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junho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2025-07-10T11:07:59Z</cp:lastPrinted>
  <dcterms:created xsi:type="dcterms:W3CDTF">2015-02-24T11:41:13Z</dcterms:created>
  <dcterms:modified xsi:type="dcterms:W3CDTF">2025-07-18T10:25:27Z</dcterms:modified>
</cp:coreProperties>
</file>