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772" documentId="13_ncr:1_{B1A28616-C9B8-47CB-AB68-6E4558F3D392}" xr6:coauthVersionLast="47" xr6:coauthVersionMax="47" xr10:uidLastSave="{B174BD27-8E27-4795-AD44-F82B81ACE234}"/>
  <bookViews>
    <workbookView xWindow="-120" yWindow="-120" windowWidth="29040" windowHeight="15720" xr2:uid="{00000000-000D-0000-FFFF-FFFF00000000}"/>
  </bookViews>
  <sheets>
    <sheet name="Anexo 17" sheetId="8" r:id="rId1"/>
    <sheet name="abril" sheetId="12" r:id="rId2"/>
  </sheets>
  <definedNames>
    <definedName name="_xlnm._FilterDatabase" localSheetId="1" hidden="1">abril!$A$8:$H$9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8" l="1"/>
  <c r="G14" i="12" l="1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  <author>Mariana</author>
  </authors>
  <commentList>
    <comment ref="F34" authorId="0" shapeId="0" xr:uid="{B830837F-2669-43C8-98A5-8B6F5A6B55C3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deposito np valor de 97.324,36</t>
        </r>
      </text>
    </comment>
    <comment ref="F35" authorId="0" shapeId="0" xr:uid="{D8A1D736-D394-4457-8AEE-93C587A148B0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deposito no valor de 97.324,36</t>
        </r>
      </text>
    </comment>
    <comment ref="H38" authorId="1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<sst xmlns="http://schemas.openxmlformats.org/spreadsheetml/2006/main" count="154" uniqueCount="126">
  <si>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</si>
  <si>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</si>
  <si>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</si>
  <si>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</si>
  <si>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</si>
  <si>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</si>
  <si>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</si>
  <si>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</si>
  <si>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</si>
  <si>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</si>
  <si>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</si>
  <si>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</si>
  <si>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</si>
  <si>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</si>
  <si>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</si>
  <si>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</si>
  <si>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</si>
  <si>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</si>
  <si>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</si>
  <si>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</si>
  <si>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</si>
  <si>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</si>
  <si>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</si>
  <si>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</si>
  <si>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</si>
  <si>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</si>
  <si>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</si>
  <si>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</si>
  <si>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</si>
  <si>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</si>
  <si>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</si>
  <si>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</si>
  <si>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</si>
  <si>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</si>
  <si>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</si>
  <si>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</si>
  <si>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</si>
  <si>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</si>
  <si>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</si>
  <si>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</si>
  <si>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</si>
  <si>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</si>
  <si>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</si>
  <si>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</si>
  <si>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</si>
  <si>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</si>
  <si>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</si>
  <si>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</si>
  <si>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</si>
  <si>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</si>
  <si>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</si>
  <si>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</si>
  <si>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</si>
  <si>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</si>
  <si>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</si>
  <si>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</si>
  <si>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</si>
  <si>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</si>
  <si>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</si>
  <si>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</si>
  <si>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</si>
  <si>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</si>
  <si>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</si>
  <si>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</si>
  <si>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</si>
  <si>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</si>
  <si>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</si>
  <si>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</si>
  <si>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</si>
  <si>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</si>
  <si>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</si>
  <si>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</si>
  <si>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</si>
  <si>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</si>
  <si>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</si>
  <si>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</si>
  <si>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</si>
  <si>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</si>
  <si>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</si>
  <si>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</si>
  <si>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</si>
  <si>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</si>
  <si>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</si>
  <si>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</si>
  <si>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</si>
  <si>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</si>
  <si>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</si>
  <si>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</si>
  <si>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</si>
  <si>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</si>
  <si>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</si>
  <si>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</si>
  <si>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</si>
  <si>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</si>
  <si>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</si>
  <si>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</si>
  <si>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</si>
  <si>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</si>
  <si>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</si>
  <si>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</si>
  <si>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</si>
  <si>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</si>
  <si>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</si>
  <si>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</si>
  <si>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</si>
  <si>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</si>
  <si>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</si>
  <si>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</si>
  <si>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</si>
  <si>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</si>
  <si>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</si>
  <si>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</si>
  <si>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</si>
  <si>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</si>
  <si>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recibo</t>
  </si>
  <si>
    <t>ordenados</t>
  </si>
  <si>
    <t>recursos humanos (05)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</si>
  <si>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</si>
  <si>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</si>
  <si>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</si>
  <si>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</si>
  <si>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</si>
  <si>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Transf. Bancária nº.... constante do Extrato</t>
  </si>
  <si>
    <t>Transf. Bancária nº ....constante do Extrato</t>
  </si>
  <si>
    <t>Guararema, 02 de junho de 2025.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</si>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</sst>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Normal="100" workbookViewId="0">
      <selection activeCell="J99" sqref="J99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2" t="s">
        <v>112</v>
      </c>
      <c r="B1" s="52"/>
      <c r="C1" s="52"/>
      <c r="D1" s="52"/>
      <c r="E1" s="52"/>
      <c r="F1" s="52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52" t="s">
        <v>73</v>
      </c>
      <c r="B3" s="52"/>
      <c r="C3" s="52"/>
      <c r="D3" s="52"/>
      <c r="E3" s="52"/>
      <c r="F3" s="52"/>
    </row>
    <row r="4" spans="1:6" x14ac:dyDescent="0.25">
      <c r="A4" s="52" t="s">
        <v>0</v>
      </c>
      <c r="B4" s="52"/>
      <c r="C4" s="52"/>
      <c r="D4" s="52"/>
      <c r="E4" s="52"/>
      <c r="F4" s="52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52" t="s">
        <v>111</v>
      </c>
      <c r="B6" s="52"/>
      <c r="C6" s="52"/>
      <c r="D6" s="52"/>
      <c r="E6" s="52"/>
      <c r="F6" s="52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9" t="s">
        <v>110</v>
      </c>
      <c r="C14" s="69"/>
      <c r="D14" s="69"/>
      <c r="E14" s="69"/>
      <c r="F14" s="69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70" t="s">
        <v>28</v>
      </c>
      <c r="D18" s="71"/>
      <c r="E18" s="68" t="s">
        <v>29</v>
      </c>
      <c r="F18" s="68"/>
    </row>
    <row r="19" spans="1:9" x14ac:dyDescent="0.25">
      <c r="A19" s="5" t="s">
        <v>92</v>
      </c>
      <c r="B19" s="49">
        <v>43844</v>
      </c>
      <c r="C19" s="73" t="s">
        <v>93</v>
      </c>
      <c r="D19" s="73"/>
      <c r="E19" s="67">
        <v>3710326.08</v>
      </c>
      <c r="F19" s="67"/>
      <c r="I19" s="21"/>
    </row>
    <row r="20" spans="1:9" x14ac:dyDescent="0.25">
      <c r="A20" s="12" t="s">
        <v>94</v>
      </c>
      <c r="B20" s="49">
        <v>43915</v>
      </c>
      <c r="C20" s="72" t="s">
        <v>95</v>
      </c>
      <c r="D20" s="73"/>
      <c r="E20" s="67">
        <v>211280</v>
      </c>
      <c r="F20" s="67"/>
      <c r="I20" s="20"/>
    </row>
    <row r="21" spans="1:9" x14ac:dyDescent="0.25">
      <c r="A21" s="12" t="s">
        <v>96</v>
      </c>
      <c r="B21" s="49">
        <v>44209</v>
      </c>
      <c r="C21" s="72" t="s">
        <v>97</v>
      </c>
      <c r="D21" s="73"/>
      <c r="E21" s="67">
        <v>3834753.12</v>
      </c>
      <c r="F21" s="67"/>
      <c r="I21" s="20"/>
    </row>
    <row r="22" spans="1:9" x14ac:dyDescent="0.25">
      <c r="A22" s="12" t="s">
        <v>98</v>
      </c>
      <c r="B22" s="49">
        <v>44264</v>
      </c>
      <c r="C22" s="72" t="s">
        <v>97</v>
      </c>
      <c r="D22" s="73"/>
      <c r="E22" s="67">
        <v>99900</v>
      </c>
      <c r="F22" s="67"/>
      <c r="I22" s="20"/>
    </row>
    <row r="23" spans="1:9" x14ac:dyDescent="0.25">
      <c r="A23" s="12" t="s">
        <v>99</v>
      </c>
      <c r="B23" s="49">
        <v>44349</v>
      </c>
      <c r="C23" s="72" t="s">
        <v>97</v>
      </c>
      <c r="D23" s="73"/>
      <c r="E23" s="67">
        <v>198498.3</v>
      </c>
      <c r="F23" s="67"/>
      <c r="I23" s="20"/>
    </row>
    <row r="24" spans="1:9" x14ac:dyDescent="0.25">
      <c r="A24" s="12" t="s">
        <v>100</v>
      </c>
      <c r="B24" s="49">
        <v>44438</v>
      </c>
      <c r="C24" s="72" t="s">
        <v>97</v>
      </c>
      <c r="D24" s="73"/>
      <c r="E24" s="67">
        <v>220000</v>
      </c>
      <c r="F24" s="67"/>
      <c r="I24" s="20"/>
    </row>
    <row r="25" spans="1:9" x14ac:dyDescent="0.25">
      <c r="A25" s="12" t="s">
        <v>101</v>
      </c>
      <c r="B25" s="49">
        <v>44473</v>
      </c>
      <c r="C25" s="72" t="s">
        <v>97</v>
      </c>
      <c r="D25" s="73"/>
      <c r="E25" s="67">
        <v>57449.22</v>
      </c>
      <c r="F25" s="67"/>
      <c r="I25" s="20"/>
    </row>
    <row r="26" spans="1:9" x14ac:dyDescent="0.25">
      <c r="A26" s="12" t="s">
        <v>102</v>
      </c>
      <c r="B26" s="49">
        <v>44571</v>
      </c>
      <c r="C26" s="72" t="s">
        <v>103</v>
      </c>
      <c r="D26" s="73"/>
      <c r="E26" s="67">
        <v>4244903.6399999997</v>
      </c>
      <c r="F26" s="67"/>
      <c r="I26" s="20"/>
    </row>
    <row r="27" spans="1:9" x14ac:dyDescent="0.25">
      <c r="A27" s="12" t="s">
        <v>104</v>
      </c>
      <c r="B27" s="49">
        <v>44649</v>
      </c>
      <c r="C27" s="72" t="s">
        <v>103</v>
      </c>
      <c r="D27" s="73"/>
      <c r="E27" s="74">
        <v>400000</v>
      </c>
      <c r="F27" s="74"/>
      <c r="I27" s="20"/>
    </row>
    <row r="28" spans="1:9" x14ac:dyDescent="0.25">
      <c r="A28" s="12" t="s">
        <v>105</v>
      </c>
      <c r="B28" s="49">
        <v>44832</v>
      </c>
      <c r="C28" s="72" t="s">
        <v>103</v>
      </c>
      <c r="D28" s="73"/>
      <c r="E28" s="74">
        <v>100000</v>
      </c>
      <c r="F28" s="74"/>
      <c r="I28" s="20"/>
    </row>
    <row r="29" spans="1:9" x14ac:dyDescent="0.25">
      <c r="A29" s="12" t="s">
        <v>106</v>
      </c>
      <c r="B29" s="49">
        <v>44939</v>
      </c>
      <c r="C29" s="72" t="s">
        <v>107</v>
      </c>
      <c r="D29" s="73"/>
      <c r="E29" s="77">
        <v>4963646.5199999996</v>
      </c>
      <c r="F29" s="78"/>
      <c r="I29" s="20"/>
    </row>
    <row r="30" spans="1:9" x14ac:dyDescent="0.25">
      <c r="A30" s="12" t="s">
        <v>108</v>
      </c>
      <c r="B30" s="49">
        <v>45145</v>
      </c>
      <c r="C30" s="72" t="s">
        <v>107</v>
      </c>
      <c r="D30" s="73"/>
      <c r="E30" s="77">
        <v>479933.96</v>
      </c>
      <c r="F30" s="78"/>
      <c r="I30" s="20"/>
    </row>
    <row r="31" spans="1:9" x14ac:dyDescent="0.25">
      <c r="A31" s="12" t="s">
        <v>109</v>
      </c>
      <c r="B31" s="50">
        <v>45289</v>
      </c>
      <c r="C31" s="72" t="s">
        <v>107</v>
      </c>
      <c r="D31" s="73"/>
      <c r="E31" s="75"/>
      <c r="F31" s="76"/>
      <c r="I31" s="20"/>
    </row>
    <row r="32" spans="1:9" x14ac:dyDescent="0.25">
      <c r="A32" s="68" t="s">
        <v>70</v>
      </c>
      <c r="B32" s="68"/>
      <c r="C32" s="68"/>
      <c r="D32" s="68"/>
      <c r="E32" s="68"/>
      <c r="F32" s="68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2" t="s">
        <v>33</v>
      </c>
      <c r="E33" s="62"/>
      <c r="F33" s="18" t="s">
        <v>5</v>
      </c>
    </row>
    <row r="34" spans="1:11" ht="27" customHeight="1" x14ac:dyDescent="0.25">
      <c r="A34" s="45"/>
      <c r="B34" s="35"/>
      <c r="C34" s="45"/>
      <c r="D34" s="63" t="s">
        <v>122</v>
      </c>
      <c r="E34" s="63"/>
      <c r="F34" s="35">
        <v>0</v>
      </c>
      <c r="J34" s="20"/>
    </row>
    <row r="35" spans="1:11" ht="27" customHeight="1" x14ac:dyDescent="0.25">
      <c r="A35" s="45"/>
      <c r="B35" s="35"/>
      <c r="C35" s="45"/>
      <c r="D35" s="63" t="s">
        <v>123</v>
      </c>
      <c r="E35" s="63"/>
      <c r="F35" s="35">
        <v>0</v>
      </c>
      <c r="J35" s="20"/>
    </row>
    <row r="36" spans="1:11" x14ac:dyDescent="0.25">
      <c r="A36" s="54" t="s">
        <v>71</v>
      </c>
      <c r="B36" s="54"/>
      <c r="C36" s="54"/>
      <c r="D36" s="54"/>
      <c r="E36" s="54"/>
      <c r="F36" s="35">
        <v>39295.32</v>
      </c>
      <c r="J36" s="20"/>
      <c r="K36" s="20"/>
    </row>
    <row r="37" spans="1:11" x14ac:dyDescent="0.25">
      <c r="A37" s="54" t="s">
        <v>34</v>
      </c>
      <c r="B37" s="54"/>
      <c r="C37" s="54"/>
      <c r="D37" s="54"/>
      <c r="E37" s="54"/>
      <c r="F37" s="8">
        <f>SUM(F34:F35)</f>
        <v>0</v>
      </c>
      <c r="J37" s="20"/>
      <c r="K37" s="20"/>
    </row>
    <row r="38" spans="1:11" x14ac:dyDescent="0.25">
      <c r="A38" s="54" t="s">
        <v>35</v>
      </c>
      <c r="B38" s="54"/>
      <c r="C38" s="54"/>
      <c r="D38" s="54"/>
      <c r="E38" s="54"/>
      <c r="F38" s="35">
        <f>182.61+0.01</f>
        <v>182.62</v>
      </c>
      <c r="H38" s="41" t="s">
        <v>86</v>
      </c>
      <c r="J38" s="20"/>
      <c r="K38" s="20"/>
    </row>
    <row r="39" spans="1:11" x14ac:dyDescent="0.25">
      <c r="A39" s="54" t="s">
        <v>36</v>
      </c>
      <c r="B39" s="54"/>
      <c r="C39" s="54"/>
      <c r="D39" s="54"/>
      <c r="E39" s="54"/>
      <c r="F39" s="8">
        <v>0</v>
      </c>
      <c r="J39" s="20"/>
      <c r="K39" s="20"/>
    </row>
    <row r="40" spans="1:11" x14ac:dyDescent="0.25">
      <c r="A40" s="54" t="s">
        <v>37</v>
      </c>
      <c r="B40" s="54"/>
      <c r="C40" s="54"/>
      <c r="D40" s="54"/>
      <c r="E40" s="54"/>
      <c r="F40" s="8">
        <f>F36+F37+F38+F39</f>
        <v>39477.94</v>
      </c>
      <c r="J40" s="20"/>
      <c r="K40" s="20"/>
    </row>
    <row r="41" spans="1:11" x14ac:dyDescent="0.25">
      <c r="A41" s="54" t="s">
        <v>72</v>
      </c>
      <c r="B41" s="54"/>
      <c r="C41" s="54"/>
      <c r="D41" s="54"/>
      <c r="E41" s="54"/>
      <c r="F41" s="8">
        <v>0</v>
      </c>
      <c r="K41" s="20"/>
    </row>
    <row r="42" spans="1:11" x14ac:dyDescent="0.25">
      <c r="A42" s="54" t="s">
        <v>38</v>
      </c>
      <c r="B42" s="54"/>
      <c r="C42" s="54"/>
      <c r="D42" s="54"/>
      <c r="E42" s="54"/>
      <c r="F42" s="7">
        <f>F40+F41</f>
        <v>39477.94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52" t="s">
        <v>112</v>
      </c>
      <c r="B53" s="52"/>
      <c r="C53" s="52"/>
      <c r="D53" s="52"/>
      <c r="E53" s="52"/>
      <c r="F53" s="52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52" t="s">
        <v>73</v>
      </c>
      <c r="B55" s="52"/>
      <c r="C55" s="52"/>
      <c r="D55" s="52"/>
      <c r="E55" s="52"/>
      <c r="F55" s="52"/>
    </row>
    <row r="56" spans="1:11" ht="16.5" customHeight="1" x14ac:dyDescent="0.25">
      <c r="A56" s="52" t="s">
        <v>0</v>
      </c>
      <c r="B56" s="52"/>
      <c r="C56" s="52"/>
      <c r="D56" s="52"/>
      <c r="E56" s="52"/>
      <c r="F56" s="52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52" t="s">
        <v>111</v>
      </c>
      <c r="B58" s="52"/>
      <c r="C58" s="52"/>
      <c r="D58" s="52"/>
      <c r="E58" s="52"/>
      <c r="F58" s="52"/>
    </row>
    <row r="59" spans="1:11" ht="13.5" customHeight="1" x14ac:dyDescent="0.25"/>
    <row r="60" spans="1:11" ht="38.25" customHeight="1" x14ac:dyDescent="0.25">
      <c r="A60" s="64" t="s">
        <v>121</v>
      </c>
      <c r="B60" s="64"/>
      <c r="C60" s="64"/>
      <c r="D60" s="64"/>
      <c r="E60" s="64"/>
      <c r="F60" s="64"/>
    </row>
    <row r="61" spans="1:11" ht="9.75" customHeight="1" x14ac:dyDescent="0.25"/>
    <row r="62" spans="1:11" ht="15.75" customHeight="1" x14ac:dyDescent="0.25">
      <c r="A62" s="66" t="s">
        <v>75</v>
      </c>
      <c r="B62" s="66"/>
      <c r="C62" s="66"/>
      <c r="D62" s="66"/>
      <c r="E62" s="66"/>
      <c r="F62" s="66"/>
    </row>
    <row r="63" spans="1:11" ht="12" customHeight="1" x14ac:dyDescent="0.25">
      <c r="A63" s="65" t="s">
        <v>41</v>
      </c>
      <c r="B63" s="65"/>
      <c r="C63" s="65"/>
      <c r="D63" s="65"/>
      <c r="E63" s="65"/>
      <c r="F63" s="65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0</v>
      </c>
      <c r="C65" s="39">
        <v>0</v>
      </c>
      <c r="D65" s="39">
        <v>8644.92</v>
      </c>
      <c r="E65" s="39">
        <f>C65+D65</f>
        <v>8644.92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165.15</v>
      </c>
      <c r="C79" s="39">
        <v>0</v>
      </c>
      <c r="D79" s="39">
        <v>165.15</v>
      </c>
      <c r="E79" s="39">
        <f t="shared" si="0"/>
        <v>165.15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165.15</v>
      </c>
      <c r="C81" s="24">
        <f>SUM(C65:C80)</f>
        <v>0</v>
      </c>
      <c r="D81" s="24">
        <f>SUM(D65:D80)</f>
        <v>8810.07</v>
      </c>
      <c r="E81" s="24">
        <f t="shared" si="0"/>
        <v>8810.07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53" t="s">
        <v>58</v>
      </c>
      <c r="B86" s="53"/>
      <c r="C86" s="53"/>
      <c r="D86" s="53"/>
      <c r="E86" s="53"/>
      <c r="F86" s="53"/>
    </row>
    <row r="87" spans="1:9" ht="44.25" customHeight="1" x14ac:dyDescent="0.25">
      <c r="A87" s="55" t="s">
        <v>69</v>
      </c>
      <c r="B87" s="55"/>
      <c r="C87" s="55"/>
      <c r="D87" s="55"/>
      <c r="E87" s="55"/>
      <c r="F87" s="55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52" t="s">
        <v>113</v>
      </c>
      <c r="B93" s="52"/>
      <c r="C93" s="52"/>
      <c r="D93" s="52"/>
      <c r="E93" s="52"/>
      <c r="F93" s="52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52" t="s">
        <v>73</v>
      </c>
      <c r="B95" s="52"/>
      <c r="C95" s="52"/>
      <c r="D95" s="52"/>
      <c r="E95" s="52"/>
      <c r="F95" s="52"/>
    </row>
    <row r="96" spans="1:9" ht="20.100000000000001" customHeight="1" x14ac:dyDescent="0.25">
      <c r="A96" s="52" t="s">
        <v>0</v>
      </c>
      <c r="B96" s="52"/>
      <c r="C96" s="52"/>
      <c r="D96" s="52"/>
      <c r="E96" s="52"/>
      <c r="F96" s="52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52" t="s">
        <v>111</v>
      </c>
      <c r="B98" s="52"/>
      <c r="C98" s="52"/>
      <c r="D98" s="52"/>
      <c r="E98" s="52"/>
      <c r="F98" s="52"/>
    </row>
    <row r="101" spans="1:10" ht="20.100000000000001" customHeight="1" x14ac:dyDescent="0.25">
      <c r="A101" s="59" t="s">
        <v>60</v>
      </c>
      <c r="B101" s="60"/>
      <c r="C101" s="60"/>
      <c r="D101" s="60"/>
      <c r="E101" s="61"/>
      <c r="F101" s="19"/>
    </row>
    <row r="102" spans="1:10" ht="20.100000000000001" customHeight="1" x14ac:dyDescent="0.25">
      <c r="A102" s="56" t="s">
        <v>61</v>
      </c>
      <c r="B102" s="57"/>
      <c r="C102" s="57"/>
      <c r="D102" s="57"/>
      <c r="E102" s="58"/>
      <c r="F102" s="10">
        <f>F42</f>
        <v>39477.94</v>
      </c>
    </row>
    <row r="103" spans="1:10" ht="20.100000000000001" customHeight="1" x14ac:dyDescent="0.25">
      <c r="A103" s="56" t="s">
        <v>62</v>
      </c>
      <c r="B103" s="57"/>
      <c r="C103" s="57"/>
      <c r="D103" s="57"/>
      <c r="E103" s="58"/>
      <c r="F103" s="10">
        <f>C81+D81</f>
        <v>8810.07</v>
      </c>
    </row>
    <row r="104" spans="1:10" ht="20.100000000000001" customHeight="1" x14ac:dyDescent="0.25">
      <c r="A104" s="56" t="s">
        <v>63</v>
      </c>
      <c r="B104" s="57"/>
      <c r="C104" s="57"/>
      <c r="D104" s="57"/>
      <c r="E104" s="58"/>
      <c r="F104" s="10">
        <f>F40-(F103-F41)</f>
        <v>30667.870000000003</v>
      </c>
      <c r="I104" s="20"/>
    </row>
    <row r="105" spans="1:10" ht="20.100000000000001" customHeight="1" x14ac:dyDescent="0.25">
      <c r="A105" s="56" t="s">
        <v>64</v>
      </c>
      <c r="B105" s="57"/>
      <c r="C105" s="57"/>
      <c r="D105" s="57"/>
      <c r="E105" s="58"/>
      <c r="F105" s="10">
        <v>0</v>
      </c>
      <c r="I105" s="20"/>
      <c r="J105" s="33"/>
    </row>
    <row r="106" spans="1:10" ht="20.100000000000001" customHeight="1" x14ac:dyDescent="0.25">
      <c r="A106" s="56" t="s">
        <v>74</v>
      </c>
      <c r="B106" s="57"/>
      <c r="C106" s="57"/>
      <c r="D106" s="57"/>
      <c r="E106" s="58"/>
      <c r="F106" s="10">
        <f>F104-F105</f>
        <v>30667.870000000003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51" t="s">
        <v>85</v>
      </c>
      <c r="B109" s="51"/>
      <c r="C109" s="51"/>
      <c r="D109" s="51"/>
      <c r="E109" s="51"/>
      <c r="F109" s="51"/>
      <c r="I109" s="21"/>
    </row>
    <row r="110" spans="1:10" ht="30" customHeight="1" x14ac:dyDescent="0.25">
      <c r="A110" s="51"/>
      <c r="B110" s="51"/>
      <c r="C110" s="51"/>
      <c r="D110" s="51"/>
      <c r="E110" s="51"/>
      <c r="F110" s="51"/>
    </row>
    <row r="111" spans="1:10" x14ac:dyDescent="0.25">
      <c r="I111" s="21"/>
      <c r="J111" s="20"/>
    </row>
    <row r="112" spans="1:10" x14ac:dyDescent="0.25">
      <c r="A112" t="s">
        <v>124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  <mergeCell ref="C23:D23"/>
    <mergeCell ref="E23:F23"/>
    <mergeCell ref="C24:D24"/>
    <mergeCell ref="E24:F24"/>
    <mergeCell ref="C25:D25"/>
    <mergeCell ref="E25:F25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zoomScaleNormal="100" workbookViewId="0">
      <selection activeCell="C25" sqref="C25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66" t="s">
        <v>84</v>
      </c>
      <c r="B1" s="66"/>
      <c r="C1" s="66"/>
      <c r="D1" s="66"/>
      <c r="E1" s="66"/>
      <c r="F1" s="66"/>
      <c r="G1" s="79"/>
      <c r="H1" s="5"/>
    </row>
    <row r="2" spans="1:8" x14ac:dyDescent="0.25">
      <c r="A2" s="66" t="s">
        <v>8</v>
      </c>
      <c r="B2" s="66"/>
      <c r="C2" s="66"/>
      <c r="D2" s="66"/>
      <c r="E2" s="66"/>
      <c r="F2" s="66"/>
      <c r="G2" s="79"/>
      <c r="H2" s="5"/>
    </row>
    <row r="3" spans="1:8" x14ac:dyDescent="0.25">
      <c r="A3" s="66" t="s">
        <v>0</v>
      </c>
      <c r="B3" s="66"/>
      <c r="C3" s="66"/>
      <c r="D3" s="66"/>
      <c r="E3" s="66"/>
      <c r="F3" s="66"/>
      <c r="G3" s="79"/>
      <c r="H3" s="5"/>
    </row>
    <row r="4" spans="1:8" x14ac:dyDescent="0.25">
      <c r="A4" s="83"/>
      <c r="B4" s="84"/>
      <c r="C4" s="84"/>
      <c r="D4" s="84"/>
      <c r="E4" s="84"/>
      <c r="F4" s="84"/>
      <c r="G4" s="85"/>
      <c r="H4" s="86"/>
    </row>
    <row r="5" spans="1:8" x14ac:dyDescent="0.25">
      <c r="A5" s="80" t="s">
        <v>82</v>
      </c>
      <c r="B5" s="80"/>
      <c r="C5" s="80"/>
      <c r="D5" s="80"/>
      <c r="E5" s="80"/>
      <c r="F5" s="80"/>
      <c r="G5" s="81"/>
      <c r="H5" s="5"/>
    </row>
    <row r="6" spans="1:8" x14ac:dyDescent="0.25">
      <c r="A6" s="87"/>
      <c r="B6" s="88"/>
      <c r="C6" s="88"/>
      <c r="D6" s="88"/>
      <c r="E6" s="88"/>
      <c r="F6" s="88"/>
      <c r="G6" s="89"/>
      <c r="H6" s="90"/>
    </row>
    <row r="7" spans="1:8" x14ac:dyDescent="0.25">
      <c r="A7" s="82" t="s">
        <v>9</v>
      </c>
      <c r="B7" s="82"/>
      <c r="C7" s="82"/>
      <c r="D7" s="82"/>
      <c r="E7" s="82"/>
      <c r="F7" s="82"/>
      <c r="G7" s="79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8" t="s">
        <v>13</v>
      </c>
      <c r="F8" s="26"/>
      <c r="G8" s="42" t="s">
        <v>14</v>
      </c>
      <c r="H8" s="5"/>
    </row>
    <row r="9" spans="1:8" ht="23.25" customHeight="1" x14ac:dyDescent="0.25">
      <c r="A9" s="25">
        <v>45808</v>
      </c>
      <c r="B9" s="47" t="s">
        <v>114</v>
      </c>
      <c r="C9" s="91" t="s">
        <v>125</v>
      </c>
      <c r="D9" s="5"/>
      <c r="E9" s="27" t="s">
        <v>115</v>
      </c>
      <c r="F9" s="27" t="s">
        <v>116</v>
      </c>
      <c r="G9" s="46">
        <v>714.72</v>
      </c>
      <c r="H9" s="5">
        <v>391937</v>
      </c>
    </row>
    <row r="10" spans="1:8" ht="23.25" customHeight="1" x14ac:dyDescent="0.25">
      <c r="A10" s="25">
        <v>45808</v>
      </c>
      <c r="B10" s="47" t="s">
        <v>114</v>
      </c>
      <c r="C10" s="91" t="s">
        <v>125</v>
      </c>
      <c r="D10" s="5"/>
      <c r="E10" s="27" t="s">
        <v>115</v>
      </c>
      <c r="F10" s="27" t="s">
        <v>116</v>
      </c>
      <c r="G10" s="46">
        <v>2643.4</v>
      </c>
      <c r="H10" s="5">
        <v>391935</v>
      </c>
    </row>
    <row r="11" spans="1:8" ht="23.25" customHeight="1" x14ac:dyDescent="0.25">
      <c r="A11" s="25">
        <v>45808</v>
      </c>
      <c r="B11" s="47" t="s">
        <v>114</v>
      </c>
      <c r="C11" s="91" t="s">
        <v>125</v>
      </c>
      <c r="D11" s="5"/>
      <c r="E11" s="27" t="s">
        <v>115</v>
      </c>
      <c r="F11" s="27" t="s">
        <v>116</v>
      </c>
      <c r="G11" s="46">
        <v>2643.4</v>
      </c>
      <c r="H11" s="5">
        <v>391935</v>
      </c>
    </row>
    <row r="12" spans="1:8" ht="23.25" customHeight="1" x14ac:dyDescent="0.25">
      <c r="A12" s="25">
        <v>45808</v>
      </c>
      <c r="B12" s="47" t="s">
        <v>114</v>
      </c>
      <c r="C12" s="91" t="s">
        <v>125</v>
      </c>
      <c r="D12" s="5"/>
      <c r="E12" s="27" t="s">
        <v>115</v>
      </c>
      <c r="F12" s="27" t="s">
        <v>116</v>
      </c>
      <c r="G12" s="46">
        <v>2643.4</v>
      </c>
      <c r="H12" s="5">
        <v>391935</v>
      </c>
    </row>
    <row r="13" spans="1:8" ht="23.25" customHeight="1" x14ac:dyDescent="0.25">
      <c r="A13" s="25">
        <v>45792</v>
      </c>
      <c r="B13" s="47" t="s">
        <v>117</v>
      </c>
      <c r="C13" s="5" t="s">
        <v>118</v>
      </c>
      <c r="D13" s="5"/>
      <c r="E13" s="27" t="s">
        <v>119</v>
      </c>
      <c r="F13" s="27" t="s">
        <v>120</v>
      </c>
      <c r="G13" s="46">
        <v>165.15</v>
      </c>
      <c r="H13" s="5">
        <v>10425</v>
      </c>
    </row>
    <row r="14" spans="1:8" ht="19.5" customHeight="1" x14ac:dyDescent="0.25">
      <c r="A14" s="36"/>
      <c r="B14" s="29"/>
      <c r="C14" s="30"/>
      <c r="D14" s="30"/>
      <c r="E14" s="31"/>
      <c r="F14" s="31"/>
      <c r="G14" s="43">
        <f>SUM(G9:G13)</f>
        <v>8810.07</v>
      </c>
      <c r="H14" s="5"/>
    </row>
  </sheetData>
  <autoFilter ref="A8:H9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2025-06-11T20:34:06Z</cp:lastPrinted>
  <dcterms:created xsi:type="dcterms:W3CDTF">2015-02-24T11:41:13Z</dcterms:created>
  <dcterms:modified xsi:type="dcterms:W3CDTF">2025-07-18T10:23:43Z</dcterms:modified>
</cp:coreProperties>
</file>