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55825B17-09AD-46D9-B14F-3ADFEE465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AGOSTO" sheetId="26" r:id="rId2"/>
    <sheet name="Planilha2" sheetId="28" r:id="rId3"/>
  </sheets>
  <definedNames>
    <definedName name="_xlnm.Print_Area" localSheetId="1">AGOSTO!$A$1:$L$3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H159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<sst xmlns="http://schemas.openxmlformats.org/spreadsheetml/2006/main" count="134" uniqueCount="116">
  <si>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</si>
  <si>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</si>
  <si>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</si>
  <si>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</si>
  <si>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</si>
  <si>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</si>
  <si>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</si>
  <si>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</si>
  <si>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</si>
  <si>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</si>
  <si>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</si>
  <si>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</si>
  <si>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</si>
  <si>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</si>
  <si>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</si>
  <si>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</si>
  <si>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</si>
  <si>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</si>
  <si>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</si>
  <si>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</si>
  <si>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</si>
  <si>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</si>
  <si>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</si>
  <si>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</si>
  <si>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</si>
  <si>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</si>
  <si>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</si>
  <si>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</si>
  <si>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</si>
  <si>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</si>
  <si>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</si>
  <si>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</si>
  <si>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</si>
  <si>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</si>
  <si>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</si>
  <si>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</si>
  <si>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</si>
  <si>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</si>
  <si>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</si>
  <si>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</si>
  <si>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</si>
  <si>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</si>
  <si>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</si>
  <si>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</si>
  <si>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</si>
  <si>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</si>
  <si>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</si>
  <si>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</si>
  <si>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</si>
  <si>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</si>
  <si>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</si>
  <si>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</si>
  <si>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</si>
  <si>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</si>
  <si>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</si>
  <si>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</si>
  <si>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</si>
  <si>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</si>
  <si>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</si>
  <si>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</si>
  <si>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</si>
  <si>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</si>
  <si>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</si>
  <si>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</si>
  <si>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</si>
  <si>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</si>
  <si>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</si>
  <si>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</si>
  <si>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</si>
  <si>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</si>
  <si>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</si>
  <si>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</si>
  <si>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</si>
  <si>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</si>
  <si>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</si>
  <si>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</si>
  <si>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</si>
  <si>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</si>
  <si>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</si>
  <si>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</si>
  <si>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</si>
  <si>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</si>
  <si>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</si>
  <si>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</si>
  <si>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</si>
  <si>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</si>
  <si>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</si>
  <si>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</si>
  <si>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</si>
  <si>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</si>
  <si>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</si>
  <si>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</si>
  <si>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</si>
  <si>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</si>
  <si>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</si>
  <si>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</si>
  <si>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</si>
  <si>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</si>
  <si>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</si>
  <si>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</si>
  <si>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</si>
  <si>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</si>
  <si>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</si>
  <si>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</si>
  <si>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</si>
  <si>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</si>
  <si>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</si>
  <si>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</si>
  <si>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</si>
  <si>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</si>
  <si>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</si>
  <si>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</si>
  <si>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</si>
  <si>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</si>
  <si>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</si>
  <si>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01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</si>
</sst>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0" fontId="15" fillId="0" borderId="0" xfId="0" applyFont="1"/>
    <xf numFmtId="164" fontId="10" fillId="0" borderId="1" xfId="0" applyNumberFormat="1" applyFont="1" applyBorder="1"/>
    <xf numFmtId="4" fontId="16" fillId="0" borderId="1" xfId="0" applyNumberFormat="1" applyFont="1" applyBorder="1"/>
    <xf numFmtId="0" fontId="17" fillId="0" borderId="0" xfId="0" applyFont="1"/>
    <xf numFmtId="164" fontId="0" fillId="0" borderId="0" xfId="1" applyFont="1" applyFill="1" applyBorder="1"/>
    <xf numFmtId="0" fontId="18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20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1" fillId="0" borderId="0" xfId="0" applyNumberFormat="1" applyFont="1"/>
    <xf numFmtId="44" fontId="13" fillId="0" borderId="0" xfId="0" applyNumberFormat="1" applyFont="1"/>
    <xf numFmtId="164" fontId="22" fillId="0" borderId="0" xfId="0" applyNumberFormat="1" applyFont="1"/>
    <xf numFmtId="0" fontId="13" fillId="0" borderId="0" xfId="0" applyFont="1"/>
    <xf numFmtId="164" fontId="13" fillId="0" borderId="0" xfId="1" applyFont="1"/>
    <xf numFmtId="0" fontId="19" fillId="0" borderId="0" xfId="0" applyFont="1"/>
    <xf numFmtId="14" fontId="0" fillId="0" borderId="0" xfId="0" applyNumberFormat="1" applyAlignment="1">
      <alignment horizontal="left"/>
    </xf>
    <xf numFmtId="0" fontId="23" fillId="2" borderId="1" xfId="0" applyFont="1" applyFill="1" applyBorder="1" applyAlignment="1">
      <alignment horizontal="left"/>
    </xf>
    <xf numFmtId="164" fontId="25" fillId="2" borderId="1" xfId="1" applyFont="1" applyFill="1" applyBorder="1"/>
    <xf numFmtId="0" fontId="24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6" fillId="2" borderId="1" xfId="0" applyFont="1" applyFill="1" applyBorder="1" applyAlignment="1">
      <alignment horizontal="center"/>
    </xf>
    <xf numFmtId="164" fontId="2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197"/>
  <sheetViews>
    <sheetView tabSelected="1" topLeftCell="A69" zoomScaleNormal="100" workbookViewId="0">
      <selection activeCell="G92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70" t="s">
        <v>74</v>
      </c>
      <c r="B1" s="70"/>
      <c r="C1" s="70"/>
      <c r="D1" s="70"/>
      <c r="E1" s="70"/>
      <c r="F1" s="70"/>
    </row>
    <row r="2" spans="1:7" ht="6" customHeight="1" x14ac:dyDescent="0.25">
      <c r="A2" s="35"/>
      <c r="B2" s="35"/>
      <c r="C2" s="35"/>
      <c r="D2" s="35"/>
      <c r="E2" s="35"/>
      <c r="F2" s="35"/>
    </row>
    <row r="3" spans="1:7" ht="16.5" customHeight="1" x14ac:dyDescent="0.25">
      <c r="A3" s="70" t="s">
        <v>75</v>
      </c>
      <c r="B3" s="70"/>
      <c r="C3" s="70"/>
      <c r="D3" s="70"/>
      <c r="E3" s="70"/>
      <c r="F3" s="70"/>
    </row>
    <row r="4" spans="1:7" x14ac:dyDescent="0.25">
      <c r="A4" s="70" t="s">
        <v>0</v>
      </c>
      <c r="B4" s="70"/>
      <c r="C4" s="70"/>
      <c r="D4" s="70"/>
      <c r="E4" s="70"/>
      <c r="F4" s="70"/>
    </row>
    <row r="5" spans="1:7" ht="5.25" customHeight="1" x14ac:dyDescent="0.25">
      <c r="A5" s="35"/>
      <c r="B5" s="35"/>
      <c r="C5" s="35"/>
      <c r="D5" s="35"/>
      <c r="E5" s="35"/>
      <c r="F5" s="35"/>
    </row>
    <row r="6" spans="1:7" x14ac:dyDescent="0.25">
      <c r="A6" s="70" t="s">
        <v>54</v>
      </c>
      <c r="B6" s="70"/>
      <c r="C6" s="70"/>
      <c r="D6" s="70"/>
      <c r="E6" s="70"/>
      <c r="F6" s="70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71" t="s">
        <v>66</v>
      </c>
      <c r="C8" s="71"/>
      <c r="D8" s="71"/>
      <c r="E8" s="71"/>
      <c r="F8" s="71"/>
    </row>
    <row r="9" spans="1:7" x14ac:dyDescent="0.25">
      <c r="A9" s="9" t="s">
        <v>56</v>
      </c>
      <c r="B9" s="1" t="s">
        <v>65</v>
      </c>
      <c r="C9" s="1"/>
      <c r="D9" s="1"/>
      <c r="E9" s="1"/>
      <c r="F9" s="1"/>
    </row>
    <row r="10" spans="1:7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7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69" t="s">
        <v>82</v>
      </c>
      <c r="C15" s="69"/>
      <c r="D15" s="69"/>
      <c r="E15" s="69"/>
      <c r="F15" s="69"/>
      <c r="G15" s="30"/>
    </row>
    <row r="16" spans="1:7" x14ac:dyDescent="0.25">
      <c r="A16" s="9" t="s">
        <v>4</v>
      </c>
      <c r="B16" s="37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6" t="s">
        <v>5</v>
      </c>
      <c r="B19" s="36" t="s">
        <v>6</v>
      </c>
      <c r="C19" s="68" t="s">
        <v>7</v>
      </c>
      <c r="D19" s="68"/>
      <c r="E19" s="68" t="s">
        <v>8</v>
      </c>
      <c r="F19" s="68"/>
    </row>
    <row r="20" spans="1:6" x14ac:dyDescent="0.25">
      <c r="A20" s="12" t="s">
        <v>81</v>
      </c>
      <c r="B20" s="15">
        <v>43844</v>
      </c>
      <c r="C20" s="66" t="s">
        <v>69</v>
      </c>
      <c r="D20" s="66"/>
      <c r="E20" s="67">
        <v>3710326.08</v>
      </c>
      <c r="F20" s="67"/>
    </row>
    <row r="21" spans="1:6" x14ac:dyDescent="0.25">
      <c r="A21" s="2" t="s">
        <v>86</v>
      </c>
      <c r="B21" s="15">
        <v>43915</v>
      </c>
      <c r="C21" s="65" t="s">
        <v>83</v>
      </c>
      <c r="D21" s="66"/>
      <c r="E21" s="67">
        <v>211280</v>
      </c>
      <c r="F21" s="67"/>
    </row>
    <row r="22" spans="1:6" x14ac:dyDescent="0.25">
      <c r="A22" s="2" t="s">
        <v>84</v>
      </c>
      <c r="B22" s="15">
        <v>44209</v>
      </c>
      <c r="C22" s="65" t="s">
        <v>85</v>
      </c>
      <c r="D22" s="66"/>
      <c r="E22" s="67">
        <v>3834753.12</v>
      </c>
      <c r="F22" s="67"/>
    </row>
    <row r="23" spans="1:6" x14ac:dyDescent="0.25">
      <c r="A23" s="2" t="s">
        <v>87</v>
      </c>
      <c r="B23" s="15">
        <v>44264</v>
      </c>
      <c r="C23" s="65" t="s">
        <v>85</v>
      </c>
      <c r="D23" s="66"/>
      <c r="E23" s="67">
        <v>99900</v>
      </c>
      <c r="F23" s="67"/>
    </row>
    <row r="24" spans="1:6" x14ac:dyDescent="0.25">
      <c r="A24" s="2" t="s">
        <v>88</v>
      </c>
      <c r="B24" s="15">
        <v>44349</v>
      </c>
      <c r="C24" s="65" t="s">
        <v>85</v>
      </c>
      <c r="D24" s="66"/>
      <c r="E24" s="67">
        <v>198498.3</v>
      </c>
      <c r="F24" s="67"/>
    </row>
    <row r="25" spans="1:6" x14ac:dyDescent="0.25">
      <c r="A25" s="2" t="s">
        <v>98</v>
      </c>
      <c r="B25" s="15">
        <v>44438</v>
      </c>
      <c r="C25" s="65" t="s">
        <v>85</v>
      </c>
      <c r="D25" s="66"/>
      <c r="E25" s="67">
        <v>220000</v>
      </c>
      <c r="F25" s="67"/>
    </row>
    <row r="26" spans="1:6" x14ac:dyDescent="0.25">
      <c r="A26" s="2" t="s">
        <v>90</v>
      </c>
      <c r="B26" s="15">
        <v>44473</v>
      </c>
      <c r="C26" s="65" t="s">
        <v>85</v>
      </c>
      <c r="D26" s="66"/>
      <c r="E26" s="67">
        <v>57449.22</v>
      </c>
      <c r="F26" s="67"/>
    </row>
    <row r="27" spans="1:6" x14ac:dyDescent="0.25">
      <c r="A27" s="2" t="s">
        <v>91</v>
      </c>
      <c r="B27" s="15">
        <v>44571</v>
      </c>
      <c r="C27" s="65" t="s">
        <v>92</v>
      </c>
      <c r="D27" s="66"/>
      <c r="E27" s="67">
        <v>4244903.6399999997</v>
      </c>
      <c r="F27" s="67"/>
    </row>
    <row r="28" spans="1:6" x14ac:dyDescent="0.25">
      <c r="A28" s="2" t="s">
        <v>93</v>
      </c>
      <c r="B28" s="15">
        <v>44649</v>
      </c>
      <c r="C28" s="65" t="s">
        <v>92</v>
      </c>
      <c r="D28" s="66"/>
      <c r="E28" s="74">
        <v>400000</v>
      </c>
      <c r="F28" s="74"/>
    </row>
    <row r="29" spans="1:6" x14ac:dyDescent="0.25">
      <c r="A29" s="2" t="s">
        <v>94</v>
      </c>
      <c r="B29" s="15">
        <v>44832</v>
      </c>
      <c r="C29" s="65" t="s">
        <v>92</v>
      </c>
      <c r="D29" s="66"/>
      <c r="E29" s="74">
        <v>100000</v>
      </c>
      <c r="F29" s="74"/>
    </row>
    <row r="30" spans="1:6" x14ac:dyDescent="0.25">
      <c r="A30" s="2" t="s">
        <v>95</v>
      </c>
      <c r="B30" s="15">
        <v>44939</v>
      </c>
      <c r="C30" s="65" t="s">
        <v>96</v>
      </c>
      <c r="D30" s="66"/>
      <c r="E30" s="75">
        <v>4963646.5199999996</v>
      </c>
      <c r="F30" s="76"/>
    </row>
    <row r="31" spans="1:6" x14ac:dyDescent="0.25">
      <c r="A31" s="2" t="s">
        <v>97</v>
      </c>
      <c r="B31" s="15">
        <v>45145</v>
      </c>
      <c r="C31" s="65" t="s">
        <v>96</v>
      </c>
      <c r="D31" s="66"/>
      <c r="E31" s="75">
        <v>479933.96</v>
      </c>
      <c r="F31" s="76"/>
    </row>
    <row r="32" spans="1:6" ht="15.75" customHeight="1" x14ac:dyDescent="0.25">
      <c r="A32" s="2" t="s">
        <v>101</v>
      </c>
      <c r="B32" s="44">
        <v>45289</v>
      </c>
      <c r="C32" s="65" t="s">
        <v>96</v>
      </c>
      <c r="D32" s="66"/>
      <c r="E32" s="77"/>
      <c r="F32" s="78"/>
    </row>
    <row r="33" spans="1:7" ht="15.75" customHeight="1" x14ac:dyDescent="0.25">
      <c r="A33" s="2" t="s">
        <v>102</v>
      </c>
      <c r="B33" s="44">
        <v>45303</v>
      </c>
      <c r="C33" s="65" t="s">
        <v>103</v>
      </c>
      <c r="D33" s="66"/>
      <c r="E33" s="83">
        <v>5763936.96</v>
      </c>
      <c r="F33" s="84"/>
    </row>
    <row r="34" spans="1:7" ht="15.75" customHeight="1" x14ac:dyDescent="0.25">
      <c r="A34" s="2" t="s">
        <v>105</v>
      </c>
      <c r="B34" s="44">
        <v>45499</v>
      </c>
      <c r="C34" s="65" t="s">
        <v>103</v>
      </c>
      <c r="D34" s="66"/>
      <c r="E34" s="81">
        <v>48720</v>
      </c>
      <c r="F34" s="82"/>
    </row>
    <row r="35" spans="1:7" ht="15.75" customHeight="1" x14ac:dyDescent="0.25">
      <c r="A35" s="25"/>
      <c r="B35" s="25"/>
      <c r="C35" s="89"/>
      <c r="D35" s="90"/>
      <c r="E35" s="89"/>
      <c r="F35" s="90"/>
    </row>
    <row r="36" spans="1:7" ht="18" customHeight="1" x14ac:dyDescent="0.25">
      <c r="A36" s="79" t="s">
        <v>70</v>
      </c>
      <c r="B36" s="80"/>
      <c r="C36" s="80"/>
      <c r="D36" s="80"/>
      <c r="E36" s="80"/>
      <c r="F36" s="80"/>
    </row>
    <row r="37" spans="1:7" ht="34.5" customHeight="1" x14ac:dyDescent="0.25">
      <c r="A37" s="33" t="s">
        <v>9</v>
      </c>
      <c r="B37" s="33" t="s">
        <v>10</v>
      </c>
      <c r="C37" s="33" t="s">
        <v>11</v>
      </c>
      <c r="D37" s="72" t="s">
        <v>12</v>
      </c>
      <c r="E37" s="73"/>
      <c r="F37" s="33" t="s">
        <v>13</v>
      </c>
    </row>
    <row r="38" spans="1:7" ht="23.25" customHeight="1" x14ac:dyDescent="0.25">
      <c r="A38" s="46"/>
      <c r="B38" s="26"/>
      <c r="C38" s="46"/>
      <c r="D38" s="85" t="s">
        <v>104</v>
      </c>
      <c r="E38" s="85"/>
      <c r="F38" s="47">
        <v>0</v>
      </c>
      <c r="G38" s="14"/>
    </row>
    <row r="39" spans="1:7" x14ac:dyDescent="0.25">
      <c r="A39" s="86" t="s">
        <v>89</v>
      </c>
      <c r="B39" s="86"/>
      <c r="C39" s="86"/>
      <c r="D39" s="86"/>
      <c r="E39" s="86"/>
      <c r="F39" s="34">
        <v>333492.07</v>
      </c>
    </row>
    <row r="40" spans="1:7" x14ac:dyDescent="0.25">
      <c r="A40" s="87" t="s">
        <v>14</v>
      </c>
      <c r="B40" s="87"/>
      <c r="C40" s="87"/>
      <c r="D40" s="87"/>
      <c r="E40" s="87"/>
      <c r="F40" s="28">
        <f>F38</f>
        <v>0</v>
      </c>
      <c r="G40" s="27"/>
    </row>
    <row r="41" spans="1:7" x14ac:dyDescent="0.25">
      <c r="A41" s="87" t="s">
        <v>17</v>
      </c>
      <c r="B41" s="87"/>
      <c r="C41" s="87"/>
      <c r="D41" s="87"/>
      <c r="E41" s="87"/>
      <c r="F41" s="64">
        <v>1798.16</v>
      </c>
      <c r="G41" s="27"/>
    </row>
    <row r="42" spans="1:7" x14ac:dyDescent="0.25">
      <c r="A42" s="87" t="s">
        <v>67</v>
      </c>
      <c r="B42" s="87"/>
      <c r="C42" s="87"/>
      <c r="D42" s="87"/>
      <c r="E42" s="87"/>
      <c r="F42" s="16">
        <v>0</v>
      </c>
    </row>
    <row r="43" spans="1:7" x14ac:dyDescent="0.25">
      <c r="A43" s="87" t="s">
        <v>15</v>
      </c>
      <c r="B43" s="87"/>
      <c r="C43" s="87"/>
      <c r="D43" s="87"/>
      <c r="E43" s="87"/>
      <c r="F43" s="17">
        <f>F39+F40+F41+F42</f>
        <v>335290.23</v>
      </c>
    </row>
    <row r="44" spans="1:7" ht="5.25" customHeight="1" x14ac:dyDescent="0.25">
      <c r="A44" s="88"/>
      <c r="B44" s="88"/>
      <c r="C44" s="88"/>
      <c r="D44" s="88"/>
      <c r="E44" s="88"/>
      <c r="F44" s="18"/>
    </row>
    <row r="45" spans="1:7" x14ac:dyDescent="0.25">
      <c r="A45" s="87" t="s">
        <v>76</v>
      </c>
      <c r="B45" s="87"/>
      <c r="C45" s="87"/>
      <c r="D45" s="87"/>
      <c r="E45" s="87"/>
      <c r="F45" s="17">
        <v>0</v>
      </c>
    </row>
    <row r="46" spans="1:7" x14ac:dyDescent="0.25">
      <c r="A46" s="87" t="s">
        <v>16</v>
      </c>
      <c r="B46" s="87"/>
      <c r="C46" s="87"/>
      <c r="D46" s="87"/>
      <c r="E46" s="87"/>
      <c r="F46" s="17">
        <f>F43+F45</f>
        <v>335290.23</v>
      </c>
    </row>
    <row r="47" spans="1:7" ht="10.5" customHeight="1" x14ac:dyDescent="0.25">
      <c r="A47" s="4" t="s">
        <v>18</v>
      </c>
      <c r="B47" s="3"/>
      <c r="C47" s="3"/>
    </row>
    <row r="48" spans="1:7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5"/>
      <c r="B53" s="35"/>
      <c r="C53" s="35"/>
      <c r="D53" s="35"/>
      <c r="E53" s="35"/>
      <c r="F53" s="35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5"/>
      <c r="B56" s="35"/>
      <c r="C56" s="35"/>
      <c r="D56" s="35"/>
      <c r="E56" s="35"/>
      <c r="F56" s="35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5"/>
      <c r="B58" s="35"/>
      <c r="C58" s="35"/>
      <c r="D58" s="35"/>
      <c r="E58" s="35"/>
      <c r="F58" s="35"/>
    </row>
    <row r="59" spans="1:6" ht="38.25" customHeight="1" x14ac:dyDescent="0.25">
      <c r="A59" s="91" t="s">
        <v>106</v>
      </c>
      <c r="B59" s="91"/>
      <c r="C59" s="91"/>
      <c r="D59" s="91"/>
      <c r="E59" s="91"/>
      <c r="F59" s="9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92" t="s">
        <v>72</v>
      </c>
      <c r="B61" s="92"/>
      <c r="C61" s="92"/>
      <c r="D61" s="92"/>
      <c r="E61" s="92"/>
      <c r="F61" s="92"/>
    </row>
    <row r="62" spans="1:6" x14ac:dyDescent="0.25">
      <c r="A62" s="93" t="s">
        <v>20</v>
      </c>
      <c r="B62" s="93"/>
      <c r="C62" s="93"/>
      <c r="D62" s="93"/>
      <c r="E62" s="93"/>
      <c r="F62" s="9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8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8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8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8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8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8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8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8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8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8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8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8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8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8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</row>
    <row r="79" spans="1:8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8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29">
        <f>C80+D80</f>
        <v>177.05</v>
      </c>
      <c r="F80" s="21">
        <f>SUM(F64:F79)</f>
        <v>0</v>
      </c>
      <c r="H80" s="13"/>
    </row>
    <row r="81" spans="1:7" x14ac:dyDescent="0.25">
      <c r="A81" s="7" t="s">
        <v>41</v>
      </c>
      <c r="G81" s="13"/>
    </row>
    <row r="82" spans="1:7" x14ac:dyDescent="0.25">
      <c r="A82" s="8" t="s">
        <v>42</v>
      </c>
      <c r="B82" s="8"/>
      <c r="C82" s="8"/>
      <c r="D82" s="8"/>
      <c r="E82" s="8"/>
      <c r="F82" s="8"/>
    </row>
    <row r="83" spans="1:7" x14ac:dyDescent="0.25">
      <c r="A83" s="8" t="s">
        <v>43</v>
      </c>
      <c r="B83" s="8"/>
      <c r="C83" s="8"/>
      <c r="D83" s="8"/>
      <c r="E83" s="8"/>
      <c r="F83" s="8"/>
    </row>
    <row r="84" spans="1:7" x14ac:dyDescent="0.25">
      <c r="A84" s="8" t="s">
        <v>44</v>
      </c>
      <c r="B84" s="8"/>
      <c r="C84" s="8"/>
      <c r="D84" s="8"/>
      <c r="E84" s="8"/>
      <c r="F84" s="8"/>
    </row>
    <row r="85" spans="1:7" ht="23.25" customHeight="1" x14ac:dyDescent="0.25">
      <c r="A85" s="94" t="s">
        <v>45</v>
      </c>
      <c r="B85" s="94"/>
      <c r="C85" s="94"/>
      <c r="D85" s="94"/>
      <c r="E85" s="94"/>
      <c r="F85" s="94"/>
    </row>
    <row r="86" spans="1:7" ht="61.5" customHeight="1" x14ac:dyDescent="0.25">
      <c r="A86" s="95" t="s">
        <v>78</v>
      </c>
      <c r="B86" s="95"/>
      <c r="C86" s="95"/>
      <c r="D86" s="95"/>
      <c r="E86" s="95"/>
      <c r="F86" s="95"/>
    </row>
    <row r="87" spans="1:7" x14ac:dyDescent="0.25">
      <c r="A87" s="8" t="s">
        <v>46</v>
      </c>
      <c r="B87" s="8"/>
      <c r="C87" s="8"/>
      <c r="D87" s="8"/>
      <c r="E87" s="8"/>
      <c r="F87" s="8"/>
    </row>
    <row r="88" spans="1:7" x14ac:dyDescent="0.25">
      <c r="A88" s="8"/>
      <c r="B88" s="8"/>
      <c r="C88" s="8"/>
      <c r="D88" s="8"/>
      <c r="E88" s="8"/>
      <c r="F88" s="8"/>
    </row>
    <row r="89" spans="1:7" x14ac:dyDescent="0.25">
      <c r="A89" s="8"/>
      <c r="B89" s="8"/>
      <c r="C89" s="8"/>
      <c r="D89" s="8"/>
      <c r="E89" s="8"/>
      <c r="F89" s="8"/>
    </row>
    <row r="90" spans="1:7" x14ac:dyDescent="0.25">
      <c r="A90" s="70" t="s">
        <v>74</v>
      </c>
      <c r="B90" s="70"/>
      <c r="C90" s="70"/>
      <c r="D90" s="70"/>
      <c r="E90" s="70"/>
      <c r="F90" s="70"/>
    </row>
    <row r="91" spans="1:7" ht="10.5" customHeight="1" x14ac:dyDescent="0.25">
      <c r="A91" s="35"/>
      <c r="B91" s="35"/>
      <c r="C91" s="35"/>
      <c r="D91" s="35"/>
      <c r="E91" s="35"/>
      <c r="F91" s="35"/>
    </row>
    <row r="92" spans="1:7" x14ac:dyDescent="0.25">
      <c r="A92" s="70" t="s">
        <v>75</v>
      </c>
      <c r="B92" s="70"/>
      <c r="C92" s="70"/>
      <c r="D92" s="70"/>
      <c r="E92" s="70"/>
      <c r="F92" s="70"/>
    </row>
    <row r="93" spans="1:7" x14ac:dyDescent="0.25">
      <c r="A93" s="70" t="s">
        <v>0</v>
      </c>
      <c r="B93" s="70"/>
      <c r="C93" s="70"/>
      <c r="D93" s="70"/>
      <c r="E93" s="70"/>
      <c r="F93" s="70"/>
    </row>
    <row r="94" spans="1:7" ht="10.5" customHeight="1" x14ac:dyDescent="0.25">
      <c r="A94" s="35"/>
      <c r="B94" s="35"/>
      <c r="C94" s="35"/>
      <c r="D94" s="35"/>
      <c r="E94" s="35"/>
      <c r="F94" s="35"/>
    </row>
    <row r="95" spans="1:7" x14ac:dyDescent="0.25">
      <c r="A95" s="70" t="s">
        <v>54</v>
      </c>
      <c r="B95" s="70"/>
      <c r="C95" s="70"/>
      <c r="D95" s="70"/>
      <c r="E95" s="70"/>
      <c r="F95" s="70"/>
    </row>
    <row r="98" spans="1:11" ht="24.75" customHeight="1" x14ac:dyDescent="0.25">
      <c r="A98" s="97" t="s">
        <v>48</v>
      </c>
      <c r="B98" s="98"/>
      <c r="C98" s="98"/>
      <c r="D98" s="98"/>
      <c r="E98" s="98"/>
      <c r="F98" s="99"/>
      <c r="G98" s="31"/>
    </row>
    <row r="99" spans="1:11" ht="24.75" customHeight="1" x14ac:dyDescent="0.25">
      <c r="A99" s="100" t="s">
        <v>49</v>
      </c>
      <c r="B99" s="101"/>
      <c r="C99" s="101"/>
      <c r="D99" s="101"/>
      <c r="E99" s="102"/>
      <c r="F99" s="17">
        <f>'anexo  '!F46</f>
        <v>335290.23</v>
      </c>
      <c r="G99" s="14"/>
      <c r="H99" s="53"/>
    </row>
    <row r="100" spans="1:11" ht="24.75" customHeight="1" x14ac:dyDescent="0.25">
      <c r="A100" s="100" t="s">
        <v>50</v>
      </c>
      <c r="B100" s="101"/>
      <c r="C100" s="101"/>
      <c r="D100" s="101"/>
      <c r="E100" s="102"/>
      <c r="F100" s="16">
        <f>'anexo  '!C80+'anexo  '!D80</f>
        <v>177.05</v>
      </c>
      <c r="G100" s="14"/>
      <c r="H100" s="53"/>
    </row>
    <row r="101" spans="1:11" ht="24.75" customHeight="1" x14ac:dyDescent="0.25">
      <c r="A101" s="100" t="s">
        <v>51</v>
      </c>
      <c r="B101" s="101"/>
      <c r="C101" s="101"/>
      <c r="D101" s="101"/>
      <c r="E101" s="102"/>
      <c r="F101" s="16">
        <f>'anexo  '!F43-(F100-'anexo  '!F45)</f>
        <v>335113.18</v>
      </c>
      <c r="G101" s="31"/>
      <c r="H101" s="53"/>
    </row>
    <row r="102" spans="1:11" ht="24.75" customHeight="1" x14ac:dyDescent="0.25">
      <c r="A102" s="100" t="s">
        <v>52</v>
      </c>
      <c r="B102" s="101"/>
      <c r="C102" s="101"/>
      <c r="D102" s="101"/>
      <c r="E102" s="102"/>
      <c r="F102" s="39">
        <v>0</v>
      </c>
      <c r="G102" s="14"/>
    </row>
    <row r="103" spans="1:11" ht="24.75" customHeight="1" x14ac:dyDescent="0.25">
      <c r="A103" s="100" t="s">
        <v>71</v>
      </c>
      <c r="B103" s="101"/>
      <c r="C103" s="101"/>
      <c r="D103" s="101"/>
      <c r="E103" s="102"/>
      <c r="F103" s="16">
        <f>F101-F102</f>
        <v>335113.18</v>
      </c>
      <c r="G103" s="31"/>
      <c r="H103" s="54"/>
      <c r="K103" s="14"/>
    </row>
    <row r="104" spans="1:11" ht="20.25" customHeight="1" x14ac:dyDescent="0.25">
      <c r="G104" s="31"/>
      <c r="H104" s="54"/>
    </row>
    <row r="105" spans="1:11" x14ac:dyDescent="0.25">
      <c r="A105" s="96" t="s">
        <v>79</v>
      </c>
      <c r="B105" s="96"/>
      <c r="C105" s="96"/>
      <c r="D105" s="96"/>
      <c r="E105" s="96"/>
      <c r="F105" s="96"/>
      <c r="G105" s="14"/>
      <c r="H105" s="54"/>
    </row>
    <row r="106" spans="1:11" ht="15" customHeight="1" x14ac:dyDescent="0.25">
      <c r="A106" s="96"/>
      <c r="B106" s="96"/>
      <c r="C106" s="96"/>
      <c r="D106" s="96"/>
      <c r="E106" s="96"/>
      <c r="F106" s="96"/>
    </row>
    <row r="107" spans="1:11" x14ac:dyDescent="0.25">
      <c r="A107" s="96"/>
      <c r="B107" s="96"/>
      <c r="C107" s="96"/>
      <c r="D107" s="96"/>
      <c r="E107" s="96"/>
      <c r="F107" s="96"/>
      <c r="G107" s="14"/>
      <c r="H107" s="54"/>
    </row>
    <row r="108" spans="1:11" x14ac:dyDescent="0.25">
      <c r="G108" s="14"/>
      <c r="H108" s="54"/>
    </row>
    <row r="109" spans="1:11" x14ac:dyDescent="0.25">
      <c r="A109" t="s">
        <v>115</v>
      </c>
      <c r="G109" s="14"/>
    </row>
    <row r="110" spans="1:11" x14ac:dyDescent="0.25">
      <c r="F110" s="24"/>
    </row>
    <row r="111" spans="1:11" x14ac:dyDescent="0.25">
      <c r="F111" s="24"/>
      <c r="G111" s="14"/>
    </row>
    <row r="112" spans="1:11" x14ac:dyDescent="0.25">
      <c r="A112" s="38"/>
      <c r="F112" s="14"/>
    </row>
    <row r="113" spans="1:8" x14ac:dyDescent="0.25">
      <c r="A113" s="10" t="s">
        <v>99</v>
      </c>
      <c r="F113" s="40"/>
    </row>
    <row r="114" spans="1:8" x14ac:dyDescent="0.25">
      <c r="A114" s="10" t="s">
        <v>53</v>
      </c>
      <c r="F114" s="40"/>
      <c r="G114" s="31"/>
      <c r="H114" s="31"/>
    </row>
    <row r="140" spans="8:9" x14ac:dyDescent="0.25">
      <c r="H140" s="24"/>
      <c r="I140" s="24"/>
    </row>
    <row r="141" spans="8:9" x14ac:dyDescent="0.25">
      <c r="H141" s="24"/>
      <c r="I141" s="24"/>
    </row>
    <row r="142" spans="8:9" x14ac:dyDescent="0.25">
      <c r="H142" s="24"/>
      <c r="I142" s="24"/>
    </row>
    <row r="143" spans="8:9" x14ac:dyDescent="0.25">
      <c r="H143" s="24"/>
      <c r="I143" s="24"/>
    </row>
    <row r="144" spans="8:9" x14ac:dyDescent="0.25">
      <c r="H144" s="24"/>
      <c r="I144" s="24"/>
    </row>
    <row r="145" spans="8:8" x14ac:dyDescent="0.25">
      <c r="H145" s="40"/>
    </row>
    <row r="159" spans="8:8" x14ac:dyDescent="0.25">
      <c r="H159" s="40" t="e">
        <f>354680.68-#REF!</f>
        <v>#REF!</v>
      </c>
    </row>
    <row r="197" spans="8:8" x14ac:dyDescent="0.25">
      <c r="H197" s="32"/>
    </row>
  </sheetData>
  <mergeCells count="71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22:D22"/>
    <mergeCell ref="E22:F22"/>
    <mergeCell ref="C19:D19"/>
    <mergeCell ref="E19:F19"/>
    <mergeCell ref="C20:D20"/>
    <mergeCell ref="E20:F20"/>
    <mergeCell ref="C21:D21"/>
    <mergeCell ref="E21:F21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A2" sqref="A2:XFD3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51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61"/>
      <c r="B1" s="61" t="s">
        <v>107</v>
      </c>
      <c r="C1" s="61" t="s">
        <v>108</v>
      </c>
      <c r="D1" s="61" t="s">
        <v>109</v>
      </c>
      <c r="E1" s="62" t="s">
        <v>111</v>
      </c>
      <c r="F1" s="61" t="s">
        <v>112</v>
      </c>
      <c r="G1" s="63" t="s">
        <v>114</v>
      </c>
      <c r="H1" s="14"/>
    </row>
    <row r="2" spans="1:9" ht="30.75" customHeight="1" x14ac:dyDescent="0.25">
      <c r="A2" s="58"/>
      <c r="B2" s="59" t="s">
        <v>110</v>
      </c>
      <c r="C2" s="59" t="s">
        <v>68</v>
      </c>
      <c r="D2" s="59"/>
      <c r="E2" s="60">
        <v>177.05</v>
      </c>
      <c r="F2" s="59">
        <v>10925</v>
      </c>
      <c r="G2" s="25" t="s">
        <v>113</v>
      </c>
      <c r="H2" s="14"/>
    </row>
    <row r="3" spans="1:9" ht="30" customHeight="1" x14ac:dyDescent="0.3">
      <c r="A3" s="45"/>
      <c r="B3" s="55"/>
      <c r="C3" s="55"/>
      <c r="D3" s="55"/>
      <c r="E3" s="56" t="e">
        <f>#REF!+#REF!+E2</f>
        <v>#REF!</v>
      </c>
      <c r="F3" s="55"/>
      <c r="G3" s="57"/>
      <c r="H3" s="14"/>
    </row>
    <row r="4" spans="1:9" x14ac:dyDescent="0.25">
      <c r="A4" s="22"/>
      <c r="B4" s="22"/>
      <c r="C4" s="22"/>
      <c r="D4" s="22"/>
      <c r="E4" s="48"/>
      <c r="F4" s="23"/>
      <c r="H4" s="14"/>
      <c r="I4" s="40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50"/>
      <c r="F6" s="23"/>
      <c r="H6" s="14"/>
    </row>
    <row r="7" spans="1:9" x14ac:dyDescent="0.25">
      <c r="A7" s="22"/>
      <c r="B7" s="22"/>
      <c r="C7" s="22"/>
      <c r="D7" s="22"/>
      <c r="E7" s="50"/>
      <c r="F7" s="23"/>
      <c r="H7" s="14"/>
    </row>
    <row r="8" spans="1:9" x14ac:dyDescent="0.25">
      <c r="A8" s="22"/>
      <c r="B8" s="22"/>
      <c r="C8" s="22"/>
      <c r="D8" s="22"/>
      <c r="E8" s="50"/>
      <c r="F8" s="23"/>
      <c r="H8" s="14"/>
    </row>
    <row r="9" spans="1:9" x14ac:dyDescent="0.25">
      <c r="A9" s="22"/>
      <c r="B9" s="22"/>
      <c r="C9" s="22"/>
      <c r="D9" s="22"/>
      <c r="E9" s="50"/>
      <c r="F9" s="23"/>
      <c r="H9" s="14"/>
    </row>
    <row r="10" spans="1:9" x14ac:dyDescent="0.25">
      <c r="A10" s="22"/>
      <c r="B10" s="22"/>
      <c r="C10" s="22"/>
      <c r="D10" s="22"/>
      <c r="E10" s="50"/>
      <c r="F10" s="23"/>
      <c r="H10" s="14"/>
    </row>
    <row r="11" spans="1:9" x14ac:dyDescent="0.25">
      <c r="A11" s="22"/>
      <c r="B11" s="22"/>
      <c r="C11" s="22"/>
      <c r="D11" s="22"/>
      <c r="E11" s="50"/>
      <c r="F11" s="23"/>
      <c r="H11" s="14"/>
    </row>
    <row r="12" spans="1:9" x14ac:dyDescent="0.25">
      <c r="A12" s="22"/>
      <c r="B12" s="22"/>
      <c r="C12" s="22"/>
      <c r="D12" s="22"/>
      <c r="E12" s="50"/>
      <c r="F12" s="23"/>
      <c r="H12" s="14"/>
    </row>
    <row r="13" spans="1:9" x14ac:dyDescent="0.25">
      <c r="A13" s="22"/>
      <c r="B13" s="22"/>
      <c r="C13" s="22"/>
      <c r="D13" s="22"/>
      <c r="E13" s="50"/>
      <c r="F13" s="23"/>
      <c r="H13" s="14"/>
    </row>
    <row r="14" spans="1:9" x14ac:dyDescent="0.25">
      <c r="A14" s="22"/>
      <c r="B14" s="22"/>
      <c r="C14" s="22"/>
      <c r="D14" s="22"/>
      <c r="E14" s="50"/>
      <c r="F14" s="23"/>
      <c r="H14" s="14"/>
    </row>
    <row r="15" spans="1:9" x14ac:dyDescent="0.25">
      <c r="A15" s="22"/>
      <c r="B15" s="22"/>
      <c r="C15" s="22"/>
      <c r="D15" s="22"/>
      <c r="E15" s="50"/>
      <c r="F15" s="23"/>
      <c r="H15" s="14"/>
    </row>
    <row r="16" spans="1:9" x14ac:dyDescent="0.25">
      <c r="A16" s="22"/>
      <c r="B16" s="22"/>
      <c r="C16" s="22"/>
      <c r="D16" s="22"/>
      <c r="E16" s="50"/>
      <c r="F16" s="23"/>
      <c r="H16" s="14"/>
    </row>
    <row r="17" spans="1:8" x14ac:dyDescent="0.25">
      <c r="A17" s="22"/>
      <c r="B17" s="22"/>
      <c r="C17" s="22"/>
      <c r="D17" s="22"/>
      <c r="E17" s="50"/>
      <c r="F17" s="23"/>
      <c r="H17" s="14"/>
    </row>
    <row r="18" spans="1:8" x14ac:dyDescent="0.25">
      <c r="A18" s="22"/>
      <c r="B18" s="22"/>
      <c r="C18" s="22"/>
      <c r="D18" s="22"/>
      <c r="E18" s="50"/>
      <c r="F18" s="23"/>
      <c r="H18" s="14"/>
    </row>
    <row r="19" spans="1:8" x14ac:dyDescent="0.25">
      <c r="A19" s="22"/>
      <c r="B19" s="22"/>
      <c r="C19" s="22"/>
      <c r="D19" s="42"/>
      <c r="E19" s="50"/>
      <c r="F19" s="23"/>
      <c r="H19" s="14"/>
    </row>
    <row r="20" spans="1:8" x14ac:dyDescent="0.25">
      <c r="A20" s="22"/>
      <c r="B20" s="22"/>
      <c r="C20" s="22"/>
      <c r="D20" s="41"/>
      <c r="E20" s="50"/>
      <c r="F20" s="23"/>
      <c r="H20" s="14"/>
    </row>
    <row r="21" spans="1:8" x14ac:dyDescent="0.25">
      <c r="A21" s="22"/>
      <c r="B21" s="22"/>
      <c r="C21" s="22"/>
      <c r="D21" s="41"/>
      <c r="E21" s="50"/>
      <c r="F21" s="23"/>
      <c r="H21" s="14"/>
    </row>
    <row r="22" spans="1:8" x14ac:dyDescent="0.25">
      <c r="A22" s="22"/>
      <c r="B22" s="22"/>
      <c r="C22" s="22"/>
      <c r="D22" s="43"/>
      <c r="E22" s="50"/>
      <c r="F22" s="23"/>
      <c r="H22" s="14"/>
    </row>
    <row r="23" spans="1:8" x14ac:dyDescent="0.25">
      <c r="A23" s="22"/>
      <c r="B23" s="22"/>
      <c r="C23" s="22"/>
      <c r="D23" s="41"/>
      <c r="E23" s="50"/>
      <c r="F23" s="23"/>
      <c r="H23" s="14"/>
    </row>
    <row r="24" spans="1:8" x14ac:dyDescent="0.25">
      <c r="A24" s="22"/>
      <c r="B24" s="22"/>
      <c r="C24" s="22"/>
      <c r="D24" s="41"/>
      <c r="E24" s="50"/>
      <c r="F24" s="23"/>
      <c r="H24" s="14"/>
    </row>
    <row r="25" spans="1:8" x14ac:dyDescent="0.25">
      <c r="A25" s="22"/>
      <c r="B25" s="22"/>
      <c r="C25" s="22"/>
      <c r="D25" s="22"/>
      <c r="E25" s="50"/>
      <c r="F25" s="23"/>
      <c r="H25" s="14"/>
    </row>
    <row r="26" spans="1:8" x14ac:dyDescent="0.25">
      <c r="A26" s="22"/>
      <c r="B26" s="22"/>
      <c r="C26" s="22"/>
      <c r="D26" s="22"/>
      <c r="E26" s="50"/>
      <c r="F26" s="23"/>
      <c r="H26" s="14"/>
    </row>
    <row r="27" spans="1:8" x14ac:dyDescent="0.25">
      <c r="A27" s="22"/>
      <c r="B27" s="22"/>
      <c r="C27" s="22"/>
      <c r="D27" s="22"/>
      <c r="E27" s="50"/>
      <c r="F27" s="23"/>
      <c r="H27" s="14"/>
    </row>
    <row r="28" spans="1:8" x14ac:dyDescent="0.25">
      <c r="A28" s="22"/>
      <c r="B28" s="22"/>
      <c r="C28" s="22"/>
      <c r="D28" s="22"/>
      <c r="E28" s="50"/>
      <c r="F28" s="23"/>
      <c r="H28" s="14"/>
    </row>
    <row r="29" spans="1:8" x14ac:dyDescent="0.25">
      <c r="A29" s="22"/>
      <c r="B29" s="22"/>
      <c r="C29" s="22"/>
      <c r="D29" s="22"/>
      <c r="E29" s="50"/>
      <c r="F29" s="23"/>
      <c r="H29" s="14"/>
    </row>
    <row r="30" spans="1:8" x14ac:dyDescent="0.25">
      <c r="A30" s="22"/>
      <c r="B30" s="22"/>
      <c r="C30" s="22"/>
      <c r="D30" s="22"/>
      <c r="E30" s="50"/>
      <c r="F30" s="23"/>
      <c r="H30" s="14"/>
    </row>
    <row r="31" spans="1:8" x14ac:dyDescent="0.25">
      <c r="A31" s="22"/>
      <c r="B31" s="22"/>
      <c r="C31" s="22"/>
      <c r="D31" s="22"/>
      <c r="E31" s="50"/>
      <c r="F31" s="23"/>
      <c r="H31" s="14"/>
    </row>
    <row r="32" spans="1:8" x14ac:dyDescent="0.25">
      <c r="A32" s="22"/>
      <c r="B32" s="22"/>
      <c r="C32" s="22"/>
      <c r="D32" s="22"/>
      <c r="E32" s="50"/>
      <c r="F32" s="23"/>
      <c r="H32" s="14"/>
    </row>
    <row r="33" spans="1:10" x14ac:dyDescent="0.25">
      <c r="A33" s="22"/>
      <c r="B33" s="22"/>
      <c r="C33" s="22"/>
      <c r="D33" s="22"/>
      <c r="E33" s="50"/>
      <c r="F33" s="23"/>
      <c r="H33" s="14"/>
      <c r="J33" s="24"/>
    </row>
    <row r="34" spans="1:10" x14ac:dyDescent="0.25">
      <c r="E34" s="52"/>
    </row>
    <row r="35" spans="1:10" x14ac:dyDescent="0.25">
      <c r="E35" s="49"/>
      <c r="J35" s="14"/>
    </row>
    <row r="36" spans="1:10" x14ac:dyDescent="0.25">
      <c r="E36" s="49"/>
    </row>
    <row r="37" spans="1:10" x14ac:dyDescent="0.25">
      <c r="E37" s="49"/>
    </row>
    <row r="38" spans="1:10" x14ac:dyDescent="0.25">
      <c r="E38" s="52"/>
    </row>
    <row r="39" spans="1:10" x14ac:dyDescent="0.25">
      <c r="E39" s="49"/>
    </row>
    <row r="40" spans="1:10" x14ac:dyDescent="0.25">
      <c r="E40" s="49"/>
    </row>
    <row r="42" spans="1:10" x14ac:dyDescent="0.25">
      <c r="E42" s="49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AGOSTO</vt:lpstr>
      <vt:lpstr>Planilha2</vt:lpstr>
      <vt:lpstr>AGOSTO!Area_de_impressao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2025-09-16T10:20:44Z</cp:lastPrinted>
  <dcterms:created xsi:type="dcterms:W3CDTF">2015-02-24T11:41:13Z</dcterms:created>
  <dcterms:modified xsi:type="dcterms:W3CDTF">2025-10-28T11:01:21Z</dcterms:modified>
</cp:coreProperties>
</file>