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28D8D7C2-2A01-470C-99CE-6C10116A5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<sst xmlns="http://schemas.openxmlformats.org/spreadsheetml/2006/main" count="113" uniqueCount="103">
  <si>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</si>
  <si>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</si>
  <si>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</si>
  <si>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</si>
  <si>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</si>
  <si>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</si>
  <si>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</si>
  <si>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</si>
  <si>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</si>
  <si>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</si>
  <si>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</si>
  <si>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</si>
  <si>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</si>
  <si>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</si>
  <si>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</si>
  <si>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</si>
  <si>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</si>
  <si>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</si>
  <si>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</si>
  <si>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</si>
  <si>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</si>
  <si>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</si>
  <si>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</si>
  <si>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</si>
  <si>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</si>
  <si>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</si>
  <si>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</si>
  <si>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</si>
  <si>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</si>
  <si>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</si>
  <si>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</si>
  <si>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</si>
  <si>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</si>
  <si>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</si>
  <si>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</si>
  <si>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</si>
  <si>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</si>
  <si>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</si>
  <si>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</si>
  <si>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</si>
  <si>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</si>
  <si>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</si>
  <si>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</si>
  <si>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</si>
  <si>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</si>
  <si>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</si>
  <si>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</si>
  <si>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</si>
  <si>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</si>
  <si>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</si>
  <si>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</si>
  <si>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</si>
  <si>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</si>
  <si>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</si>
  <si>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</si>
  <si>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</si>
  <si>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</si>
  <si>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</si>
  <si>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</si>
  <si>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</si>
  <si>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</si>
  <si>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</si>
  <si>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</si>
  <si>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</si>
  <si>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</si>
  <si>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</si>
  <si>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</si>
  <si>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</si>
  <si>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</si>
  <si>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</si>
  <si>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</si>
  <si>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</si>
  <si>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</si>
  <si>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</si>
  <si>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</si>
  <si>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</si>
  <si>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</si>
  <si>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</si>
  <si>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</si>
  <si>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</si>
  <si>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</si>
  <si>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</si>
  <si>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</si>
  <si>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</si>
  <si>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</si>
  <si>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</si>
  <si>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</si>
  <si>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</si>
  <si>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</si>
  <si>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</si>
  <si>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</si>
  <si>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</si>
  <si>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</si>
  <si>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Termo de Aditamento nº 01</t>
  </si>
  <si>
    <t xml:space="preserve">tarifas </t>
  </si>
  <si>
    <t xml:space="preserve">EXTRATO </t>
  </si>
  <si>
    <t>Custeio de medicamentos utilizados nos atendimentoa ambulatoriais realizados no Hospital</t>
  </si>
  <si>
    <t>Transf. Bancária nº ......constante do Extrato</t>
  </si>
  <si>
    <t>medicamento</t>
  </si>
  <si>
    <t>C M Hospitalar S.A</t>
  </si>
  <si>
    <t>12.420.164/0005-80</t>
  </si>
  <si>
    <t xml:space="preserve">Banco do Brasil </t>
  </si>
  <si>
    <t>Guararema, 01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</si>
</sst>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H82" sqref="H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6" t="s">
        <v>84</v>
      </c>
      <c r="B1" s="66"/>
      <c r="C1" s="66"/>
      <c r="D1" s="66"/>
      <c r="E1" s="66"/>
      <c r="F1" s="66"/>
    </row>
    <row r="2" spans="1:6" x14ac:dyDescent="0.25">
      <c r="A2" s="66" t="s">
        <v>71</v>
      </c>
      <c r="B2" s="66"/>
      <c r="C2" s="66"/>
      <c r="D2" s="66"/>
      <c r="E2" s="66"/>
      <c r="F2" s="66"/>
    </row>
    <row r="3" spans="1:6" x14ac:dyDescent="0.25">
      <c r="A3" s="66" t="s">
        <v>0</v>
      </c>
      <c r="B3" s="66"/>
      <c r="C3" s="66"/>
      <c r="D3" s="66"/>
      <c r="E3" s="66"/>
      <c r="F3" s="66"/>
    </row>
    <row r="4" spans="1:6" x14ac:dyDescent="0.25">
      <c r="A4" s="66" t="s">
        <v>72</v>
      </c>
      <c r="B4" s="66"/>
      <c r="C4" s="66"/>
      <c r="D4" s="66"/>
      <c r="E4" s="66"/>
      <c r="F4" s="6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68" t="s">
        <v>62</v>
      </c>
      <c r="C6" s="68"/>
      <c r="D6" s="68"/>
      <c r="E6" s="68"/>
      <c r="F6" s="68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4" t="s">
        <v>96</v>
      </c>
      <c r="C12" s="64"/>
      <c r="D12" s="64"/>
      <c r="E12" s="64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5" t="s">
        <v>9</v>
      </c>
      <c r="E16" s="65"/>
      <c r="F16" s="1"/>
    </row>
    <row r="17" spans="1:8" ht="26.25" customHeight="1" x14ac:dyDescent="0.25">
      <c r="A17" s="2" t="s">
        <v>90</v>
      </c>
      <c r="B17" s="13">
        <v>45504</v>
      </c>
      <c r="C17" s="42" t="s">
        <v>91</v>
      </c>
      <c r="D17" s="62">
        <v>2782363.2</v>
      </c>
      <c r="E17" s="62"/>
      <c r="F17" s="1"/>
    </row>
    <row r="18" spans="1:8" ht="26.25" customHeight="1" x14ac:dyDescent="0.25">
      <c r="A18" s="2" t="s">
        <v>93</v>
      </c>
      <c r="B18" s="13">
        <v>45821</v>
      </c>
      <c r="C18" s="45">
        <v>47329</v>
      </c>
      <c r="D18" s="62">
        <v>151280.48000000001</v>
      </c>
      <c r="E18" s="62"/>
      <c r="F18" s="1"/>
      <c r="H18" s="51"/>
    </row>
    <row r="19" spans="1:8" ht="8.25" customHeight="1" x14ac:dyDescent="0.25">
      <c r="A19" s="1"/>
      <c r="B19" s="1"/>
      <c r="C19" s="1"/>
      <c r="D19" s="1"/>
      <c r="E19" s="1"/>
      <c r="F19" s="1"/>
    </row>
    <row r="20" spans="1:8" ht="18.75" customHeight="1" x14ac:dyDescent="0.25">
      <c r="A20" s="63" t="s">
        <v>66</v>
      </c>
      <c r="B20" s="63"/>
      <c r="C20" s="63"/>
      <c r="D20" s="63"/>
      <c r="E20" s="63"/>
      <c r="F20" s="1"/>
    </row>
    <row r="21" spans="1:8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8" ht="31.5" customHeight="1" x14ac:dyDescent="0.25">
      <c r="A22" s="52"/>
      <c r="B22" s="32"/>
      <c r="C22" s="52"/>
      <c r="D22" s="53" t="s">
        <v>97</v>
      </c>
      <c r="E22" s="32">
        <v>0</v>
      </c>
      <c r="G22" s="33"/>
    </row>
    <row r="23" spans="1:8" ht="15.75" customHeight="1" x14ac:dyDescent="0.25">
      <c r="A23" s="34"/>
      <c r="B23" s="54"/>
      <c r="C23" s="52"/>
      <c r="D23" s="55"/>
      <c r="E23" s="32"/>
      <c r="G23" s="33"/>
    </row>
    <row r="24" spans="1:8" ht="18" customHeight="1" x14ac:dyDescent="0.25">
      <c r="A24" s="71" t="s">
        <v>69</v>
      </c>
      <c r="B24" s="71"/>
      <c r="C24" s="71"/>
      <c r="D24" s="34"/>
      <c r="E24" s="56">
        <v>1849.99</v>
      </c>
      <c r="G24" s="33"/>
    </row>
    <row r="25" spans="1:8" ht="18" customHeight="1" x14ac:dyDescent="0.25">
      <c r="A25" s="71" t="s">
        <v>15</v>
      </c>
      <c r="B25" s="71"/>
      <c r="C25" s="71"/>
      <c r="D25" s="34"/>
      <c r="E25" s="32">
        <f>E22+E23</f>
        <v>0</v>
      </c>
    </row>
    <row r="26" spans="1:8" ht="18" customHeight="1" x14ac:dyDescent="0.25">
      <c r="A26" s="71" t="s">
        <v>19</v>
      </c>
      <c r="B26" s="71"/>
      <c r="C26" s="71"/>
      <c r="D26" s="34"/>
      <c r="E26" s="32">
        <v>9.5299999999999994</v>
      </c>
      <c r="G26" s="33"/>
    </row>
    <row r="27" spans="1:8" ht="18" customHeight="1" x14ac:dyDescent="0.25">
      <c r="A27" s="71" t="s">
        <v>77</v>
      </c>
      <c r="B27" s="71"/>
      <c r="C27" s="71"/>
      <c r="D27" s="34"/>
      <c r="E27" s="32">
        <v>0</v>
      </c>
    </row>
    <row r="28" spans="1:8" ht="18" customHeight="1" x14ac:dyDescent="0.25">
      <c r="A28" s="70" t="s">
        <v>16</v>
      </c>
      <c r="B28" s="70"/>
      <c r="C28" s="70"/>
      <c r="D28" s="5"/>
      <c r="E28" s="21">
        <f>E24+E25+E26+E27</f>
        <v>1859.52</v>
      </c>
    </row>
    <row r="29" spans="1:8" ht="18" customHeight="1" x14ac:dyDescent="0.25">
      <c r="A29" s="72"/>
      <c r="B29" s="73"/>
      <c r="C29" s="74"/>
      <c r="D29" s="7"/>
      <c r="E29" s="20"/>
    </row>
    <row r="30" spans="1:8" ht="18" customHeight="1" x14ac:dyDescent="0.25">
      <c r="A30" s="70" t="s">
        <v>78</v>
      </c>
      <c r="B30" s="70"/>
      <c r="C30" s="70"/>
      <c r="D30" s="5"/>
      <c r="E30" s="14">
        <v>0</v>
      </c>
    </row>
    <row r="31" spans="1:8" ht="18" customHeight="1" x14ac:dyDescent="0.25">
      <c r="A31" s="70" t="s">
        <v>17</v>
      </c>
      <c r="B31" s="70"/>
      <c r="C31" s="70"/>
      <c r="D31" s="5"/>
      <c r="E31" s="22">
        <f>E28+E30</f>
        <v>1859.52</v>
      </c>
    </row>
    <row r="32" spans="1:8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92</v>
      </c>
      <c r="B35" s="69"/>
      <c r="C35" s="69"/>
      <c r="D35" s="69"/>
      <c r="E35" s="69"/>
      <c r="F35" s="69"/>
    </row>
    <row r="36" spans="1:6" ht="12" customHeight="1" x14ac:dyDescent="0.25">
      <c r="A36" s="41"/>
      <c r="B36" s="41"/>
      <c r="C36" s="41"/>
      <c r="D36" s="41"/>
      <c r="E36" s="41"/>
      <c r="F36" s="41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ht="12" customHeight="1" x14ac:dyDescent="0.25">
      <c r="A44" s="41"/>
      <c r="B44" s="41"/>
      <c r="C44" s="41"/>
      <c r="D44" s="41"/>
      <c r="E44" s="41"/>
      <c r="F44" s="41"/>
    </row>
    <row r="45" spans="1:6" ht="12" customHeight="1" x14ac:dyDescent="0.25">
      <c r="A45" s="41"/>
      <c r="B45" s="41"/>
      <c r="C45" s="41"/>
      <c r="D45" s="41"/>
      <c r="E45" s="41"/>
      <c r="F45" s="41"/>
    </row>
    <row r="46" spans="1:6" x14ac:dyDescent="0.25">
      <c r="A46" s="66" t="s">
        <v>84</v>
      </c>
      <c r="B46" s="66"/>
      <c r="C46" s="66"/>
      <c r="D46" s="66"/>
      <c r="E46" s="66"/>
      <c r="F46" s="66"/>
    </row>
    <row r="47" spans="1:6" x14ac:dyDescent="0.25">
      <c r="A47" s="66" t="s">
        <v>71</v>
      </c>
      <c r="B47" s="66"/>
      <c r="C47" s="66"/>
      <c r="D47" s="66"/>
      <c r="E47" s="66"/>
      <c r="F47" s="66"/>
    </row>
    <row r="48" spans="1:6" x14ac:dyDescent="0.25">
      <c r="A48" s="66" t="s">
        <v>0</v>
      </c>
      <c r="B48" s="66"/>
      <c r="C48" s="66"/>
      <c r="D48" s="66"/>
      <c r="E48" s="66"/>
      <c r="F48" s="66"/>
    </row>
    <row r="49" spans="1:6" x14ac:dyDescent="0.25">
      <c r="A49" s="66" t="s">
        <v>72</v>
      </c>
      <c r="B49" s="66"/>
      <c r="C49" s="66"/>
      <c r="D49" s="66"/>
      <c r="E49" s="66"/>
      <c r="F49" s="66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5" t="s">
        <v>67</v>
      </c>
      <c r="B51" s="76"/>
      <c r="C51" s="76"/>
      <c r="D51" s="76"/>
      <c r="E51" s="76"/>
      <c r="F51" s="77"/>
    </row>
    <row r="52" spans="1:6" x14ac:dyDescent="0.25">
      <c r="A52" s="78" t="s">
        <v>22</v>
      </c>
      <c r="B52" s="78"/>
      <c r="C52" s="78"/>
      <c r="D52" s="78"/>
      <c r="E52" s="78"/>
      <c r="F52" s="78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1068.2</v>
      </c>
      <c r="C56" s="29">
        <v>0</v>
      </c>
      <c r="D56" s="29">
        <v>1068.2</v>
      </c>
      <c r="E56" s="14">
        <f t="shared" si="0"/>
        <v>1068.2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4" t="s">
        <v>33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129.1</v>
      </c>
      <c r="C68" s="29">
        <v>0</v>
      </c>
      <c r="D68" s="29">
        <v>129.1</v>
      </c>
      <c r="E68" s="14">
        <f t="shared" si="0"/>
        <v>129.1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1197.3</v>
      </c>
      <c r="C70" s="22">
        <f t="shared" si="1"/>
        <v>0</v>
      </c>
      <c r="D70" s="44">
        <f>SUM(D54:D69)</f>
        <v>1197.3</v>
      </c>
      <c r="E70" s="44">
        <f>SUM(E54:E69)</f>
        <v>1197.3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7" t="s">
        <v>46</v>
      </c>
      <c r="B75" s="67"/>
      <c r="C75" s="67"/>
      <c r="D75" s="67"/>
      <c r="E75" s="67"/>
      <c r="F75" s="67"/>
    </row>
    <row r="76" spans="1:6" s="18" customFormat="1" ht="56.25" customHeight="1" x14ac:dyDescent="0.25">
      <c r="A76" s="67" t="s">
        <v>81</v>
      </c>
      <c r="B76" s="67"/>
      <c r="C76" s="67"/>
      <c r="D76" s="67"/>
      <c r="E76" s="67"/>
      <c r="F76" s="67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6" t="s">
        <v>84</v>
      </c>
      <c r="B82" s="66"/>
      <c r="C82" s="66"/>
      <c r="D82" s="66"/>
      <c r="E82" s="66"/>
      <c r="F82" s="66"/>
    </row>
    <row r="83" spans="1:6" x14ac:dyDescent="0.25">
      <c r="A83" s="66" t="s">
        <v>71</v>
      </c>
      <c r="B83" s="66"/>
      <c r="C83" s="66"/>
      <c r="D83" s="66"/>
      <c r="E83" s="66"/>
      <c r="F83" s="66"/>
    </row>
    <row r="84" spans="1:6" x14ac:dyDescent="0.25">
      <c r="A84" s="66" t="s">
        <v>0</v>
      </c>
      <c r="B84" s="66"/>
      <c r="C84" s="66"/>
      <c r="D84" s="66"/>
      <c r="E84" s="66"/>
      <c r="F84" s="66"/>
    </row>
    <row r="85" spans="1:6" x14ac:dyDescent="0.25">
      <c r="A85" s="66" t="s">
        <v>72</v>
      </c>
      <c r="B85" s="66"/>
      <c r="C85" s="66"/>
      <c r="D85" s="66"/>
      <c r="E85" s="66"/>
      <c r="F85" s="66"/>
    </row>
    <row r="87" spans="1:6" ht="20.100000000000001" customHeight="1" x14ac:dyDescent="0.25">
      <c r="A87" s="79" t="s">
        <v>49</v>
      </c>
      <c r="B87" s="80"/>
      <c r="C87" s="80"/>
      <c r="D87" s="80"/>
      <c r="E87" s="81"/>
      <c r="F87" s="30"/>
    </row>
    <row r="88" spans="1:6" ht="20.100000000000001" customHeight="1" x14ac:dyDescent="0.25">
      <c r="A88" s="82" t="s">
        <v>50</v>
      </c>
      <c r="B88" s="83"/>
      <c r="C88" s="83"/>
      <c r="D88" s="83"/>
      <c r="E88" s="84"/>
      <c r="F88" s="19">
        <f>E31</f>
        <v>1859.52</v>
      </c>
    </row>
    <row r="89" spans="1:6" ht="20.100000000000001" customHeight="1" x14ac:dyDescent="0.25">
      <c r="A89" s="82" t="s">
        <v>51</v>
      </c>
      <c r="B89" s="83"/>
      <c r="C89" s="83"/>
      <c r="D89" s="83"/>
      <c r="E89" s="84"/>
      <c r="F89" s="19">
        <f>C70+D70</f>
        <v>1197.3</v>
      </c>
    </row>
    <row r="90" spans="1:6" ht="20.100000000000001" customHeight="1" x14ac:dyDescent="0.25">
      <c r="A90" s="82" t="s">
        <v>52</v>
      </c>
      <c r="B90" s="83"/>
      <c r="C90" s="83"/>
      <c r="D90" s="83"/>
      <c r="E90" s="84"/>
      <c r="F90" s="19">
        <f>E28-(F89-E30)</f>
        <v>662.22</v>
      </c>
    </row>
    <row r="91" spans="1:6" ht="20.100000000000001" customHeight="1" x14ac:dyDescent="0.25">
      <c r="A91" s="82" t="s">
        <v>53</v>
      </c>
      <c r="B91" s="83"/>
      <c r="C91" s="83"/>
      <c r="D91" s="83"/>
      <c r="E91" s="84"/>
      <c r="F91" s="19">
        <v>0</v>
      </c>
    </row>
    <row r="92" spans="1:6" ht="20.100000000000001" customHeight="1" x14ac:dyDescent="0.25">
      <c r="A92" s="82" t="s">
        <v>68</v>
      </c>
      <c r="B92" s="83"/>
      <c r="C92" s="83"/>
      <c r="D92" s="83"/>
      <c r="E92" s="84"/>
      <c r="F92" s="44">
        <f>F90-F91</f>
        <v>662.22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9" t="s">
        <v>55</v>
      </c>
      <c r="B94" s="69"/>
      <c r="C94" s="69"/>
      <c r="D94" s="69"/>
      <c r="E94" s="69"/>
      <c r="F94" s="69"/>
    </row>
    <row r="95" spans="1:6" x14ac:dyDescent="0.25">
      <c r="A95" s="69"/>
      <c r="B95" s="69"/>
      <c r="C95" s="69"/>
      <c r="D95" s="69"/>
      <c r="E95" s="69"/>
      <c r="F95" s="69"/>
    </row>
    <row r="96" spans="1:6" x14ac:dyDescent="0.25">
      <c r="A96" s="69"/>
      <c r="B96" s="69"/>
      <c r="C96" s="69"/>
      <c r="D96" s="69"/>
      <c r="E96" s="69"/>
      <c r="F96" s="69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102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8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86</v>
      </c>
      <c r="B103" s="6"/>
      <c r="C103" s="27" t="s">
        <v>88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89</v>
      </c>
      <c r="D104" s="6"/>
      <c r="E104" s="6"/>
      <c r="F104" s="6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zoomScaleNormal="100" workbookViewId="0">
      <selection activeCell="B3" sqref="B3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7" t="s">
        <v>61</v>
      </c>
    </row>
    <row r="2" spans="1:10" ht="35.25" customHeight="1" x14ac:dyDescent="0.25">
      <c r="A2" s="13">
        <v>45964</v>
      </c>
      <c r="B2" s="50">
        <v>131660</v>
      </c>
      <c r="C2" s="46" t="s">
        <v>99</v>
      </c>
      <c r="D2" s="17" t="s">
        <v>100</v>
      </c>
      <c r="E2" s="17" t="s">
        <v>98</v>
      </c>
      <c r="F2" s="17" t="s">
        <v>30</v>
      </c>
      <c r="G2" s="32">
        <v>1068.2</v>
      </c>
      <c r="H2" s="61">
        <v>111901</v>
      </c>
    </row>
    <row r="3" spans="1:10" ht="26.25" customHeight="1" x14ac:dyDescent="0.25">
      <c r="A3" s="13"/>
      <c r="B3" s="50" t="s">
        <v>95</v>
      </c>
      <c r="C3" s="46" t="s">
        <v>101</v>
      </c>
      <c r="D3" s="17"/>
      <c r="E3" s="17" t="s">
        <v>94</v>
      </c>
      <c r="F3" s="60" t="s">
        <v>85</v>
      </c>
      <c r="G3" s="32">
        <f>4.2+124.9</f>
        <v>129.1</v>
      </c>
      <c r="H3" s="61"/>
    </row>
    <row r="4" spans="1:10" ht="25.5" customHeight="1" x14ac:dyDescent="0.25">
      <c r="A4" s="36"/>
      <c r="B4" s="37"/>
      <c r="C4" s="38"/>
      <c r="D4" s="38"/>
      <c r="E4" s="38"/>
      <c r="F4" s="38"/>
      <c r="G4" s="39">
        <f>SUM(G2:G3)</f>
        <v>1197.3</v>
      </c>
      <c r="H4" s="58"/>
      <c r="I4" s="59"/>
    </row>
    <row r="5" spans="1:10" ht="26.25" customHeight="1" x14ac:dyDescent="0.25">
      <c r="G5" s="43"/>
      <c r="J5" s="28"/>
    </row>
    <row r="6" spans="1:10" x14ac:dyDescent="0.25">
      <c r="G6" s="47"/>
      <c r="J6" s="28"/>
    </row>
    <row r="7" spans="1:10" x14ac:dyDescent="0.25">
      <c r="G7" s="47"/>
      <c r="J7" s="28"/>
    </row>
    <row r="8" spans="1:10" x14ac:dyDescent="0.25">
      <c r="J8" s="28"/>
    </row>
    <row r="9" spans="1:10" x14ac:dyDescent="0.25">
      <c r="J9" s="28"/>
    </row>
    <row r="10" spans="1:10" x14ac:dyDescent="0.25">
      <c r="J10" s="28"/>
    </row>
    <row r="11" spans="1:10" x14ac:dyDescent="0.25">
      <c r="J11" s="28"/>
    </row>
  </sheetData>
  <autoFilter ref="A1:H5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2025-12-03T16:14:51Z</cp:lastPrinted>
  <dcterms:created xsi:type="dcterms:W3CDTF">2015-02-24T11:41:13Z</dcterms:created>
  <dcterms:modified xsi:type="dcterms:W3CDTF">2025-12-11T15:45:46Z</dcterms:modified>
</cp:coreProperties>
</file>