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Diariamente\Prestações de Contas\PRESTAÇÃO DE CONTAS CESAP\2025\PRESTAÇÃO DE CONTAS\"/>
    </mc:Choice>
  </mc:AlternateContent>
  <xr:revisionPtr revIDLastSave="0" documentId="13_ncr:1_{9B60A579-4A7A-498F-AC16-DAD788574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out" sheetId="26" r:id="rId2"/>
    <sheet name="Planilha2" sheetId="28" r:id="rId3"/>
  </sheets>
  <definedNames>
    <definedName name="_xlnm._FilterDatabase" localSheetId="1" hidden="1">out!$A$1:$H$9</definedName>
    <definedName name="_xlnm.Print_Area" localSheetId="1">out!$A$1:$L$9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6" l="1"/>
  <c r="H107" i="25"/>
  <c r="F30" i="25" l="1"/>
  <c r="D83" i="25" l="1"/>
  <c r="F83" i="25" l="1"/>
  <c r="C83" i="25"/>
  <c r="B83" i="25"/>
  <c r="F33" i="25"/>
  <c r="F103" i="25" l="1"/>
  <c r="F104" i="25" s="1"/>
  <c r="F106" i="25" s="1"/>
  <c r="H109" i="25" s="1"/>
  <c r="F36" i="25"/>
  <c r="F102" i="25" s="1"/>
  <c r="E83" i="25"/>
</calcChain>
</file>

<file path=xl/sharedStrings.xml><?xml version="1.0" encoding="utf-8"?>
<sst xmlns="http://schemas.openxmlformats.org/spreadsheetml/2006/main" count="144" uniqueCount="119">
  <si>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</si>
  <si>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</si>
  <si>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</si>
  <si>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</si>
  <si>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</si>
  <si>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</si>
  <si>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</si>
  <si>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</si>
  <si>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</si>
  <si>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</si>
  <si>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</si>
  <si>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</si>
  <si>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</si>
  <si>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</si>
  <si>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</si>
  <si>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</si>
  <si>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</si>
  <si>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</si>
  <si>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</si>
  <si>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</si>
  <si>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</si>
  <si>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</si>
  <si>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</si>
  <si>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</si>
  <si>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</si>
  <si>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</si>
  <si>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</si>
  <si>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</si>
  <si>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</si>
  <si>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</si>
  <si>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</si>
  <si>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</si>
  <si>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</si>
  <si>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</si>
  <si>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</si>
  <si>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</si>
  <si>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</si>
  <si>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</si>
  <si>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</si>
  <si>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</si>
  <si>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</si>
  <si>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</si>
  <si>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</si>
  <si>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</si>
  <si>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</si>
  <si>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</si>
  <si>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</si>
  <si>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</si>
  <si>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</si>
  <si>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</si>
  <si>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</si>
  <si>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</si>
  <si>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</si>
  <si>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</si>
  <si>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</si>
  <si>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</si>
  <si>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</si>
  <si>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</si>
  <si>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</si>
  <si>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</si>
  <si>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</si>
  <si>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</si>
  <si>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</si>
  <si>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</si>
  <si>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</si>
  <si>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</si>
  <si>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</si>
  <si>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</si>
  <si>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</si>
  <si>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</si>
  <si>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</si>
  <si>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</si>
  <si>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</si>
  <si>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</si>
  <si>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</si>
  <si>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</si>
  <si>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</si>
  <si>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</si>
  <si>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</si>
  <si>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</si>
  <si>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</si>
  <si>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</si>
  <si>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</si>
  <si>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</si>
  <si>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</si>
  <si>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</si>
  <si>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</si>
  <si>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</si>
  <si>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</si>
  <si>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</si>
  <si>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</si>
  <si>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</si>
  <si>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</si>
  <si>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saldo prestação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</si>
  <si>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</si>
  <si>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</si>
  <si>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</si>
  <si>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conta 1891-1</t>
  </si>
  <si>
    <t>Serviço  de Laborastório</t>
  </si>
  <si>
    <t>Cientificalab Produtos Laboratóriais e Sistemas Ltda</t>
  </si>
  <si>
    <t>04.539.279/0001-37</t>
  </si>
  <si>
    <t>Termo de aditamento 02</t>
  </si>
  <si>
    <t>Termo de Aditamento nº 02</t>
  </si>
  <si>
    <t>Termo de Aditamento nº 01</t>
  </si>
  <si>
    <t>Peron &amp; Abdo Serviços Médicos Ltda</t>
  </si>
  <si>
    <t>39.326.296/0001-70</t>
  </si>
  <si>
    <t>serviços médicos</t>
  </si>
  <si>
    <t>Serviço médico reumatologista</t>
  </si>
  <si>
    <t>telemedicina</t>
  </si>
  <si>
    <t>Cardioglim Serviços Médicos Ltda</t>
  </si>
  <si>
    <t>35.442.881/0001-85</t>
  </si>
  <si>
    <t>Transf. Bancária nº 14164 constante do Extrato</t>
  </si>
  <si>
    <t>Serviço  de Laboratório</t>
  </si>
  <si>
    <t>Exame MAPA E HOLTER</t>
  </si>
  <si>
    <t>Maksud Cardiologia Diagnóstica e Terapeutica Ltda</t>
  </si>
  <si>
    <t>46.763.138/0001-43</t>
  </si>
  <si>
    <t>locação diversas</t>
  </si>
  <si>
    <t>Guararema, 01 de dezembro de 2025.</t>
  </si>
  <si>
    <t xml:space="preserve">pendente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</si>
</sst>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&quot;R$ &quot;* #,##0.00_);_(&quot;R$ &quot;* \(#,##0.00\);_(&quot;R$ 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Arial Narrow"/>
      <family val="2"/>
    </font>
    <font>
      <sz val="11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0" fontId="21" fillId="3" borderId="1" xfId="0" applyFont="1" applyFill="1" applyBorder="1"/>
    <xf numFmtId="166" fontId="21" fillId="3" borderId="1" xfId="0" applyNumberFormat="1" applyFont="1" applyFill="1" applyBorder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6" fillId="4" borderId="1" xfId="1" applyFont="1" applyFill="1" applyBorder="1"/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2" fillId="0" borderId="0" xfId="1" applyFont="1" applyAlignment="1">
      <alignment horizontal="center"/>
    </xf>
    <xf numFmtId="44" fontId="19" fillId="0" borderId="0" xfId="0" applyNumberFormat="1" applyFont="1"/>
    <xf numFmtId="164" fontId="10" fillId="0" borderId="0" xfId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44" fontId="16" fillId="0" borderId="0" xfId="0" applyNumberFormat="1" applyFont="1"/>
    <xf numFmtId="164" fontId="3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6" fillId="0" borderId="0" xfId="0" applyNumberFormat="1" applyFont="1"/>
    <xf numFmtId="44" fontId="14" fillId="0" borderId="0" xfId="0" applyNumberFormat="1" applyFont="1"/>
    <xf numFmtId="164" fontId="27" fillId="0" borderId="0" xfId="0" applyNumberFormat="1" applyFont="1"/>
    <xf numFmtId="0" fontId="14" fillId="0" borderId="0" xfId="0" applyFont="1"/>
    <xf numFmtId="164" fontId="14" fillId="0" borderId="0" xfId="1" applyFont="1"/>
    <xf numFmtId="164" fontId="16" fillId="0" borderId="0" xfId="1" applyFont="1" applyFill="1" applyBorder="1"/>
    <xf numFmtId="164" fontId="19" fillId="0" borderId="0" xfId="0" applyNumberFormat="1" applyFont="1"/>
    <xf numFmtId="0" fontId="21" fillId="0" borderId="0" xfId="0" applyFont="1"/>
    <xf numFmtId="166" fontId="21" fillId="0" borderId="0" xfId="0" applyNumberFormat="1" applyFont="1"/>
    <xf numFmtId="165" fontId="0" fillId="0" borderId="0" xfId="0" applyNumberFormat="1"/>
    <xf numFmtId="43" fontId="0" fillId="0" borderId="0" xfId="0" applyNumberFormat="1"/>
    <xf numFmtId="0" fontId="23" fillId="0" borderId="0" xfId="0" applyFont="1"/>
    <xf numFmtId="0" fontId="25" fillId="0" borderId="0" xfId="0" applyFont="1"/>
    <xf numFmtId="164" fontId="24" fillId="0" borderId="0" xfId="1" applyFont="1" applyFill="1" applyBorder="1"/>
    <xf numFmtId="43" fontId="19" fillId="0" borderId="0" xfId="0" applyNumberFormat="1" applyFont="1"/>
    <xf numFmtId="14" fontId="0" fillId="0" borderId="1" xfId="0" applyNumberFormat="1" applyBorder="1"/>
    <xf numFmtId="0" fontId="0" fillId="5" borderId="0" xfId="0" applyFill="1"/>
    <xf numFmtId="44" fontId="20" fillId="0" borderId="0" xfId="0" applyNumberFormat="1" applyFont="1"/>
    <xf numFmtId="44" fontId="21" fillId="0" borderId="0" xfId="0" applyNumberFormat="1" applyFont="1"/>
    <xf numFmtId="164" fontId="20" fillId="0" borderId="1" xfId="1" applyFont="1" applyBorder="1"/>
    <xf numFmtId="164" fontId="20" fillId="0" borderId="0" xfId="1" applyFont="1"/>
    <xf numFmtId="0" fontId="28" fillId="0" borderId="1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4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164" fontId="29" fillId="0" borderId="2" xfId="1" applyFont="1" applyFill="1" applyBorder="1"/>
    <xf numFmtId="0" fontId="30" fillId="0" borderId="1" xfId="0" applyFont="1" applyBorder="1" applyAlignment="1">
      <alignment wrapText="1"/>
    </xf>
    <xf numFmtId="0" fontId="28" fillId="2" borderId="2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31" fillId="2" borderId="2" xfId="1" applyFont="1" applyFill="1" applyBorder="1"/>
    <xf numFmtId="14" fontId="32" fillId="0" borderId="1" xfId="0" applyNumberFormat="1" applyFont="1" applyBorder="1"/>
    <xf numFmtId="4" fontId="32" fillId="0" borderId="1" xfId="0" applyNumberFormat="1" applyFont="1" applyBorder="1"/>
    <xf numFmtId="164" fontId="32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2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P299"/>
  <sheetViews>
    <sheetView tabSelected="1" topLeftCell="A93" zoomScaleNormal="100" workbookViewId="0">
      <selection activeCell="J127" sqref="J127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22.140625" customWidth="1"/>
    <col min="9" max="9" width="20.5703125" customWidth="1"/>
    <col min="10" max="10" width="13.85546875" customWidth="1"/>
    <col min="11" max="11" width="17.5703125" customWidth="1"/>
    <col min="12" max="12" width="19.7109375" customWidth="1"/>
    <col min="13" max="13" width="26.140625" customWidth="1"/>
    <col min="14" max="14" width="13" customWidth="1"/>
    <col min="16" max="16" width="13.5703125" bestFit="1" customWidth="1"/>
  </cols>
  <sheetData>
    <row r="1" spans="1:12" x14ac:dyDescent="0.25">
      <c r="A1" s="109" t="s">
        <v>78</v>
      </c>
      <c r="B1" s="109"/>
      <c r="C1" s="109"/>
      <c r="D1" s="109"/>
      <c r="E1" s="109"/>
      <c r="F1" s="109"/>
    </row>
    <row r="2" spans="1:12" ht="6" customHeight="1" x14ac:dyDescent="0.25">
      <c r="A2" s="46"/>
      <c r="B2" s="46"/>
      <c r="C2" s="46"/>
      <c r="D2" s="46"/>
      <c r="E2" s="46"/>
      <c r="F2" s="46"/>
    </row>
    <row r="3" spans="1:12" ht="16.5" customHeight="1" x14ac:dyDescent="0.25">
      <c r="A3" s="109" t="s">
        <v>79</v>
      </c>
      <c r="B3" s="109"/>
      <c r="C3" s="109"/>
      <c r="D3" s="109"/>
      <c r="E3" s="109"/>
      <c r="F3" s="109"/>
    </row>
    <row r="4" spans="1:12" x14ac:dyDescent="0.25">
      <c r="A4" s="109" t="s">
        <v>0</v>
      </c>
      <c r="B4" s="109"/>
      <c r="C4" s="109"/>
      <c r="D4" s="109"/>
      <c r="E4" s="109"/>
      <c r="F4" s="109"/>
    </row>
    <row r="5" spans="1:12" ht="5.25" customHeight="1" x14ac:dyDescent="0.25">
      <c r="A5" s="46"/>
      <c r="B5" s="46"/>
      <c r="C5" s="46"/>
      <c r="D5" s="46"/>
      <c r="E5" s="46"/>
      <c r="F5" s="46"/>
    </row>
    <row r="6" spans="1:12" x14ac:dyDescent="0.25">
      <c r="A6" s="109" t="s">
        <v>54</v>
      </c>
      <c r="B6" s="109"/>
      <c r="C6" s="109"/>
      <c r="D6" s="109"/>
      <c r="E6" s="109"/>
      <c r="F6" s="109"/>
    </row>
    <row r="7" spans="1:12" ht="6" customHeight="1" x14ac:dyDescent="0.25">
      <c r="A7" s="1"/>
      <c r="B7" s="1"/>
      <c r="C7" s="1"/>
      <c r="D7" s="1"/>
      <c r="E7" s="1"/>
      <c r="F7" s="1"/>
    </row>
    <row r="8" spans="1:12" x14ac:dyDescent="0.25">
      <c r="A8" s="9" t="s">
        <v>55</v>
      </c>
      <c r="B8" s="130" t="s">
        <v>65</v>
      </c>
      <c r="C8" s="130"/>
      <c r="D8" s="130"/>
      <c r="E8" s="130"/>
      <c r="F8" s="130"/>
    </row>
    <row r="9" spans="1:12" x14ac:dyDescent="0.25">
      <c r="A9" s="9" t="s">
        <v>56</v>
      </c>
      <c r="B9" s="1" t="s">
        <v>64</v>
      </c>
      <c r="C9" s="1"/>
      <c r="D9" s="1"/>
      <c r="E9" s="1"/>
      <c r="F9" s="1"/>
    </row>
    <row r="10" spans="1:12" x14ac:dyDescent="0.25">
      <c r="A10" s="9" t="s">
        <v>57</v>
      </c>
      <c r="B10" s="1" t="s">
        <v>95</v>
      </c>
      <c r="C10" s="1"/>
      <c r="D10" s="1"/>
      <c r="E10" s="1"/>
      <c r="F10" s="1"/>
    </row>
    <row r="11" spans="1:12" x14ac:dyDescent="0.25">
      <c r="A11" s="9" t="s">
        <v>1</v>
      </c>
      <c r="B11" s="1" t="s">
        <v>63</v>
      </c>
      <c r="C11" s="1"/>
      <c r="D11" s="1"/>
      <c r="E11" s="1"/>
      <c r="F11" s="1"/>
    </row>
    <row r="12" spans="1:12" x14ac:dyDescent="0.25">
      <c r="A12" s="9" t="s">
        <v>2</v>
      </c>
      <c r="B12" s="1" t="s">
        <v>62</v>
      </c>
      <c r="C12" s="1"/>
      <c r="D12" s="1"/>
      <c r="E12" s="1"/>
      <c r="F12" s="1"/>
    </row>
    <row r="13" spans="1:12" ht="24.75" customHeight="1" x14ac:dyDescent="0.25">
      <c r="A13" s="11" t="s">
        <v>58</v>
      </c>
      <c r="B13" s="1" t="s">
        <v>88</v>
      </c>
      <c r="C13" s="1"/>
      <c r="D13" s="1"/>
      <c r="E13" s="1"/>
      <c r="F13" s="1"/>
    </row>
    <row r="14" spans="1:12" x14ac:dyDescent="0.25">
      <c r="A14" s="9" t="s">
        <v>3</v>
      </c>
      <c r="B14" s="1" t="s">
        <v>89</v>
      </c>
      <c r="C14" s="1"/>
      <c r="D14" s="1"/>
      <c r="E14" s="1"/>
      <c r="F14" s="1"/>
    </row>
    <row r="15" spans="1:12" ht="24.75" customHeight="1" x14ac:dyDescent="0.25">
      <c r="A15" s="11" t="s">
        <v>61</v>
      </c>
      <c r="B15" s="129" t="s">
        <v>94</v>
      </c>
      <c r="C15" s="129"/>
      <c r="D15" s="129"/>
      <c r="E15" s="129"/>
      <c r="F15" s="129"/>
      <c r="L15" s="35"/>
    </row>
    <row r="16" spans="1:12" x14ac:dyDescent="0.25">
      <c r="A16" s="9" t="s">
        <v>4</v>
      </c>
      <c r="B16" s="48">
        <v>2025</v>
      </c>
      <c r="C16" s="1"/>
      <c r="D16" s="1"/>
      <c r="E16" s="1"/>
      <c r="F16" s="1"/>
    </row>
    <row r="17" spans="1:12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12" ht="1.5" customHeight="1" x14ac:dyDescent="0.25">
      <c r="A18" s="9"/>
      <c r="B18" s="1"/>
      <c r="C18" s="1"/>
      <c r="D18" s="1"/>
      <c r="E18" s="1"/>
      <c r="F18" s="1"/>
    </row>
    <row r="19" spans="1:12" x14ac:dyDescent="0.25">
      <c r="A19" s="47" t="s">
        <v>5</v>
      </c>
      <c r="B19" s="47" t="s">
        <v>6</v>
      </c>
      <c r="C19" s="128" t="s">
        <v>7</v>
      </c>
      <c r="D19" s="128"/>
      <c r="E19" s="128" t="s">
        <v>8</v>
      </c>
      <c r="F19" s="128"/>
    </row>
    <row r="20" spans="1:12" x14ac:dyDescent="0.25">
      <c r="A20" s="12" t="s">
        <v>90</v>
      </c>
      <c r="B20" s="15">
        <v>45716</v>
      </c>
      <c r="C20" s="121" t="s">
        <v>91</v>
      </c>
      <c r="D20" s="121"/>
      <c r="E20" s="123">
        <v>35493985.200000003</v>
      </c>
      <c r="F20" s="123"/>
    </row>
    <row r="21" spans="1:12" x14ac:dyDescent="0.25">
      <c r="A21" s="2" t="s">
        <v>103</v>
      </c>
      <c r="B21" s="15">
        <v>45794</v>
      </c>
      <c r="C21" s="120"/>
      <c r="D21" s="121"/>
      <c r="E21" s="122">
        <v>1617693.76</v>
      </c>
      <c r="F21" s="122"/>
    </row>
    <row r="22" spans="1:12" x14ac:dyDescent="0.25">
      <c r="A22" s="2" t="s">
        <v>102</v>
      </c>
      <c r="B22" s="15">
        <v>45882</v>
      </c>
      <c r="C22" s="120"/>
      <c r="D22" s="121"/>
      <c r="E22" s="122">
        <v>1000000</v>
      </c>
      <c r="F22" s="122"/>
    </row>
    <row r="23" spans="1:12" x14ac:dyDescent="0.25">
      <c r="A23" s="2"/>
      <c r="B23" s="15"/>
      <c r="C23" s="120"/>
      <c r="D23" s="121"/>
      <c r="E23" s="123"/>
      <c r="F23" s="123"/>
    </row>
    <row r="24" spans="1:12" ht="18" customHeight="1" x14ac:dyDescent="0.25">
      <c r="A24" s="126" t="s">
        <v>74</v>
      </c>
      <c r="B24" s="127"/>
      <c r="C24" s="127"/>
      <c r="D24" s="127"/>
      <c r="E24" s="127"/>
      <c r="F24" s="127"/>
    </row>
    <row r="25" spans="1:12" ht="34.5" customHeight="1" x14ac:dyDescent="0.25">
      <c r="A25" s="44" t="s">
        <v>9</v>
      </c>
      <c r="B25" s="44" t="s">
        <v>10</v>
      </c>
      <c r="C25" s="44" t="s">
        <v>11</v>
      </c>
      <c r="D25" s="124" t="s">
        <v>12</v>
      </c>
      <c r="E25" s="125"/>
      <c r="F25" s="44" t="s">
        <v>13</v>
      </c>
      <c r="H25" s="26"/>
      <c r="J25" s="26"/>
    </row>
    <row r="26" spans="1:12" ht="23.25" customHeight="1" x14ac:dyDescent="0.25">
      <c r="A26" s="59">
        <v>45975</v>
      </c>
      <c r="B26" s="29">
        <v>180710</v>
      </c>
      <c r="C26" s="59">
        <v>45975</v>
      </c>
      <c r="D26" s="115" t="s">
        <v>111</v>
      </c>
      <c r="E26" s="115"/>
      <c r="F26" s="60">
        <v>180710</v>
      </c>
      <c r="H26" s="26"/>
      <c r="J26" s="26"/>
      <c r="L26" s="14"/>
    </row>
    <row r="27" spans="1:12" ht="28.5" customHeight="1" x14ac:dyDescent="0.25">
      <c r="A27" s="98"/>
      <c r="B27" s="99"/>
      <c r="C27" s="98"/>
      <c r="D27" s="119"/>
      <c r="E27" s="119"/>
      <c r="F27" s="100"/>
      <c r="H27" s="26"/>
      <c r="J27" s="26"/>
      <c r="L27" s="14"/>
    </row>
    <row r="28" spans="1:12" ht="28.5" customHeight="1" x14ac:dyDescent="0.25">
      <c r="A28" s="59"/>
      <c r="B28" s="29"/>
      <c r="C28" s="59"/>
      <c r="D28" s="115"/>
      <c r="E28" s="115"/>
      <c r="F28" s="60"/>
      <c r="H28" s="26"/>
      <c r="J28" s="26"/>
      <c r="L28" s="14"/>
    </row>
    <row r="29" spans="1:12" x14ac:dyDescent="0.25">
      <c r="A29" s="116" t="s">
        <v>86</v>
      </c>
      <c r="B29" s="116"/>
      <c r="C29" s="116"/>
      <c r="D29" s="116"/>
      <c r="E29" s="116"/>
      <c r="F29" s="45">
        <v>219383.52</v>
      </c>
    </row>
    <row r="30" spans="1:12" x14ac:dyDescent="0.25">
      <c r="A30" s="117" t="s">
        <v>14</v>
      </c>
      <c r="B30" s="117"/>
      <c r="C30" s="117"/>
      <c r="D30" s="117"/>
      <c r="E30" s="117"/>
      <c r="F30" s="33">
        <f>F26+F28+F27</f>
        <v>180710</v>
      </c>
      <c r="G30" s="32"/>
      <c r="H30" s="61"/>
      <c r="I30" s="32"/>
      <c r="J30" s="32"/>
      <c r="K30" s="32"/>
      <c r="L30" s="32"/>
    </row>
    <row r="31" spans="1:12" x14ac:dyDescent="0.25">
      <c r="A31" s="117" t="s">
        <v>17</v>
      </c>
      <c r="B31" s="117"/>
      <c r="C31" s="117"/>
      <c r="D31" s="117"/>
      <c r="E31" s="117"/>
      <c r="F31" s="101">
        <v>344.93</v>
      </c>
      <c r="G31" s="32"/>
      <c r="H31" s="32"/>
      <c r="I31" s="32"/>
      <c r="J31" s="32"/>
      <c r="K31" s="32"/>
      <c r="L31" s="32"/>
    </row>
    <row r="32" spans="1:12" x14ac:dyDescent="0.25">
      <c r="A32" s="117" t="s">
        <v>66</v>
      </c>
      <c r="B32" s="117"/>
      <c r="C32" s="117"/>
      <c r="D32" s="117"/>
      <c r="E32" s="117"/>
      <c r="F32" s="16">
        <v>0</v>
      </c>
      <c r="G32" s="14"/>
      <c r="H32" s="14"/>
    </row>
    <row r="33" spans="1:8" x14ac:dyDescent="0.25">
      <c r="A33" s="117" t="s">
        <v>15</v>
      </c>
      <c r="B33" s="117"/>
      <c r="C33" s="117"/>
      <c r="D33" s="117"/>
      <c r="E33" s="117"/>
      <c r="F33" s="17">
        <f>F29+F30+F31+F32</f>
        <v>400438.45</v>
      </c>
      <c r="G33" s="14"/>
      <c r="H33" s="14"/>
    </row>
    <row r="34" spans="1:8" ht="5.25" customHeight="1" x14ac:dyDescent="0.25">
      <c r="A34" s="118"/>
      <c r="B34" s="118"/>
      <c r="C34" s="118"/>
      <c r="D34" s="118"/>
      <c r="E34" s="118"/>
      <c r="F34" s="18"/>
      <c r="G34" s="14"/>
    </row>
    <row r="35" spans="1:8" x14ac:dyDescent="0.25">
      <c r="A35" s="117" t="s">
        <v>80</v>
      </c>
      <c r="B35" s="117"/>
      <c r="C35" s="117"/>
      <c r="D35" s="117"/>
      <c r="E35" s="117"/>
      <c r="F35" s="17">
        <v>0</v>
      </c>
      <c r="H35" s="14"/>
    </row>
    <row r="36" spans="1:8" x14ac:dyDescent="0.25">
      <c r="A36" s="117" t="s">
        <v>16</v>
      </c>
      <c r="B36" s="117"/>
      <c r="C36" s="117"/>
      <c r="D36" s="117"/>
      <c r="E36" s="117"/>
      <c r="F36" s="17">
        <f>F33+F35</f>
        <v>400438.45</v>
      </c>
      <c r="G36" s="14"/>
    </row>
    <row r="37" spans="1:8" ht="10.5" customHeight="1" x14ac:dyDescent="0.25">
      <c r="A37" s="4" t="s">
        <v>18</v>
      </c>
      <c r="B37" s="3"/>
      <c r="C37" s="3"/>
      <c r="G37" s="14"/>
    </row>
    <row r="38" spans="1:8" ht="12" customHeight="1" x14ac:dyDescent="0.25">
      <c r="A38" s="4" t="s">
        <v>19</v>
      </c>
      <c r="B38" s="3"/>
      <c r="C38" s="3"/>
    </row>
    <row r="39" spans="1:8" ht="10.5" customHeight="1" x14ac:dyDescent="0.25">
      <c r="A39" s="4" t="s">
        <v>81</v>
      </c>
      <c r="B39" s="3"/>
      <c r="C39" s="3"/>
      <c r="F39" s="13"/>
    </row>
    <row r="40" spans="1:8" ht="10.5" customHeight="1" x14ac:dyDescent="0.25">
      <c r="A40" s="4"/>
      <c r="B40" s="3"/>
      <c r="C40" s="3"/>
      <c r="F40" s="13"/>
    </row>
    <row r="41" spans="1:8" ht="10.5" customHeight="1" x14ac:dyDescent="0.25">
      <c r="A41" s="4"/>
      <c r="B41" s="3"/>
      <c r="C41" s="3"/>
      <c r="F41" s="13"/>
    </row>
    <row r="42" spans="1:8" ht="10.5" customHeight="1" x14ac:dyDescent="0.25">
      <c r="A42" s="4"/>
      <c r="B42" s="3"/>
      <c r="C42" s="3"/>
      <c r="F42" s="13"/>
    </row>
    <row r="43" spans="1:8" ht="10.5" customHeight="1" x14ac:dyDescent="0.25">
      <c r="A43" s="4"/>
      <c r="B43" s="3"/>
      <c r="C43" s="3"/>
      <c r="F43" s="13"/>
    </row>
    <row r="44" spans="1:8" ht="10.5" customHeight="1" x14ac:dyDescent="0.25">
      <c r="A44" s="4"/>
      <c r="B44" s="3"/>
      <c r="C44" s="3"/>
      <c r="F44" s="13"/>
    </row>
    <row r="45" spans="1:8" ht="10.5" customHeight="1" x14ac:dyDescent="0.25">
      <c r="A45" s="4"/>
      <c r="B45" s="3"/>
      <c r="C45" s="3"/>
      <c r="F45" s="13"/>
    </row>
    <row r="46" spans="1:8" ht="10.5" customHeight="1" x14ac:dyDescent="0.25">
      <c r="A46" s="4"/>
      <c r="B46" s="3"/>
      <c r="C46" s="3"/>
      <c r="F46" s="13"/>
    </row>
    <row r="47" spans="1:8" ht="10.5" customHeight="1" x14ac:dyDescent="0.25">
      <c r="A47" s="4"/>
      <c r="B47" s="3"/>
      <c r="C47" s="3"/>
      <c r="F47" s="13"/>
    </row>
    <row r="48" spans="1:8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09" t="s">
        <v>78</v>
      </c>
      <c r="B55" s="109"/>
      <c r="C55" s="109"/>
      <c r="D55" s="109"/>
      <c r="E55" s="109"/>
      <c r="F55" s="109"/>
    </row>
    <row r="56" spans="1:6" ht="8.25" customHeight="1" x14ac:dyDescent="0.25">
      <c r="A56" s="46"/>
      <c r="B56" s="46"/>
      <c r="C56" s="46"/>
      <c r="D56" s="46"/>
      <c r="E56" s="46"/>
      <c r="F56" s="46"/>
    </row>
    <row r="57" spans="1:6" x14ac:dyDescent="0.25">
      <c r="A57" s="109" t="s">
        <v>79</v>
      </c>
      <c r="B57" s="109"/>
      <c r="C57" s="109"/>
      <c r="D57" s="109"/>
      <c r="E57" s="109"/>
      <c r="F57" s="109"/>
    </row>
    <row r="58" spans="1:6" x14ac:dyDescent="0.25">
      <c r="A58" s="109" t="s">
        <v>0</v>
      </c>
      <c r="B58" s="109"/>
      <c r="C58" s="109"/>
      <c r="D58" s="109"/>
      <c r="E58" s="109"/>
      <c r="F58" s="109"/>
    </row>
    <row r="59" spans="1:6" ht="9" customHeight="1" x14ac:dyDescent="0.25">
      <c r="A59" s="46"/>
      <c r="B59" s="46"/>
      <c r="C59" s="46"/>
      <c r="D59" s="46"/>
      <c r="E59" s="46"/>
      <c r="F59" s="46"/>
    </row>
    <row r="60" spans="1:6" x14ac:dyDescent="0.25">
      <c r="A60" s="109" t="s">
        <v>54</v>
      </c>
      <c r="B60" s="109"/>
      <c r="C60" s="109"/>
      <c r="D60" s="109"/>
      <c r="E60" s="109"/>
      <c r="F60" s="109"/>
    </row>
    <row r="61" spans="1:6" ht="8.25" customHeight="1" x14ac:dyDescent="0.25">
      <c r="A61" s="46"/>
      <c r="B61" s="46"/>
      <c r="C61" s="46"/>
      <c r="D61" s="46"/>
      <c r="E61" s="46"/>
      <c r="F61" s="46"/>
    </row>
    <row r="62" spans="1:6" ht="38.25" customHeight="1" x14ac:dyDescent="0.25">
      <c r="A62" s="110" t="s">
        <v>96</v>
      </c>
      <c r="B62" s="110"/>
      <c r="C62" s="110"/>
      <c r="D62" s="110"/>
      <c r="E62" s="110"/>
      <c r="F62" s="110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1" t="s">
        <v>76</v>
      </c>
      <c r="B64" s="111"/>
      <c r="C64" s="111"/>
      <c r="D64" s="111"/>
      <c r="E64" s="111"/>
      <c r="F64" s="111"/>
    </row>
    <row r="65" spans="1:11" x14ac:dyDescent="0.25">
      <c r="A65" s="112" t="s">
        <v>20</v>
      </c>
      <c r="B65" s="112"/>
      <c r="C65" s="112"/>
      <c r="D65" s="112"/>
      <c r="E65" s="112"/>
      <c r="F65" s="112"/>
    </row>
    <row r="66" spans="1:11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84</v>
      </c>
      <c r="F66" s="6" t="s">
        <v>25</v>
      </c>
    </row>
    <row r="67" spans="1:11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H67" s="31"/>
    </row>
    <row r="68" spans="1:11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H68" s="13"/>
      <c r="I68" s="13"/>
      <c r="J68" s="13"/>
      <c r="K68" s="13"/>
    </row>
    <row r="69" spans="1:11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11" ht="18.75" customHeight="1" x14ac:dyDescent="0.25">
      <c r="A70" s="12" t="s">
        <v>77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11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11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11" ht="18.75" customHeight="1" x14ac:dyDescent="0.25">
      <c r="A73" s="12" t="s">
        <v>47</v>
      </c>
      <c r="B73" s="29">
        <v>25928</v>
      </c>
      <c r="C73" s="29">
        <v>0</v>
      </c>
      <c r="D73" s="29">
        <v>25928</v>
      </c>
      <c r="E73" s="29">
        <v>0</v>
      </c>
      <c r="F73" s="29">
        <v>0</v>
      </c>
    </row>
    <row r="74" spans="1:11" ht="18.75" customHeight="1" x14ac:dyDescent="0.25">
      <c r="A74" s="19" t="s">
        <v>31</v>
      </c>
      <c r="B74" s="29">
        <v>168163.76</v>
      </c>
      <c r="C74" s="29">
        <v>0</v>
      </c>
      <c r="D74" s="29">
        <v>168163.76</v>
      </c>
      <c r="E74" s="29">
        <v>0</v>
      </c>
      <c r="F74" s="29">
        <v>0</v>
      </c>
    </row>
    <row r="75" spans="1:11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H75" s="31"/>
      <c r="I75" s="31"/>
      <c r="J75" s="31"/>
      <c r="K75" s="31"/>
    </row>
    <row r="76" spans="1:11" ht="18.75" customHeight="1" x14ac:dyDescent="0.25">
      <c r="A76" s="12" t="s">
        <v>40</v>
      </c>
      <c r="B76" s="29">
        <v>1100</v>
      </c>
      <c r="C76" s="29">
        <v>0</v>
      </c>
      <c r="D76" s="29">
        <v>1100</v>
      </c>
      <c r="E76" s="29">
        <v>0</v>
      </c>
      <c r="F76" s="29">
        <v>0</v>
      </c>
      <c r="H76" s="31"/>
      <c r="I76" s="31"/>
      <c r="J76" s="31"/>
      <c r="K76" s="31"/>
    </row>
    <row r="77" spans="1:11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H77" s="31"/>
      <c r="I77" s="31"/>
      <c r="J77" s="31"/>
      <c r="K77" s="31"/>
    </row>
    <row r="78" spans="1:11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I78" s="31"/>
    </row>
    <row r="79" spans="1:11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I79" s="58"/>
      <c r="J79" s="26"/>
    </row>
    <row r="80" spans="1:11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I80" s="58"/>
      <c r="J80" s="26"/>
    </row>
    <row r="81" spans="1:13" ht="26.25" customHeight="1" x14ac:dyDescent="0.25">
      <c r="A81" s="19" t="s">
        <v>35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I81" s="58"/>
      <c r="J81" s="26"/>
    </row>
    <row r="82" spans="1:13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  <c r="I82" s="26"/>
      <c r="J82" s="26"/>
    </row>
    <row r="83" spans="1:13" ht="24.75" customHeight="1" x14ac:dyDescent="0.25">
      <c r="A83" s="20" t="s">
        <v>37</v>
      </c>
      <c r="B83" s="21">
        <f>SUM(B67:B82)</f>
        <v>195191.76</v>
      </c>
      <c r="C83" s="21">
        <f>SUM(C67:C82)</f>
        <v>0</v>
      </c>
      <c r="D83" s="21">
        <f>SUM(D67:D82)</f>
        <v>195191.76</v>
      </c>
      <c r="E83" s="34">
        <f>C83+D83</f>
        <v>195191.76</v>
      </c>
      <c r="F83" s="21">
        <f>SUM(F67:F82)</f>
        <v>0</v>
      </c>
      <c r="I83" s="31"/>
      <c r="J83" s="53"/>
      <c r="M83" s="13"/>
    </row>
    <row r="84" spans="1:13" x14ac:dyDescent="0.25">
      <c r="A84" s="7" t="s">
        <v>41</v>
      </c>
      <c r="L84" s="13"/>
    </row>
    <row r="85" spans="1:13" x14ac:dyDescent="0.25">
      <c r="A85" s="8" t="s">
        <v>42</v>
      </c>
      <c r="B85" s="8"/>
      <c r="C85" s="8"/>
      <c r="D85" s="8"/>
      <c r="E85" s="8"/>
      <c r="F85" s="8"/>
    </row>
    <row r="86" spans="1:13" x14ac:dyDescent="0.25">
      <c r="A86" s="8" t="s">
        <v>43</v>
      </c>
      <c r="B86" s="8"/>
      <c r="C86" s="8"/>
      <c r="D86" s="8"/>
      <c r="E86" s="8"/>
      <c r="F86" s="8"/>
    </row>
    <row r="87" spans="1:13" x14ac:dyDescent="0.25">
      <c r="A87" s="8" t="s">
        <v>44</v>
      </c>
      <c r="B87" s="8"/>
      <c r="C87" s="8"/>
      <c r="D87" s="8"/>
      <c r="E87" s="8"/>
      <c r="F87" s="8"/>
    </row>
    <row r="88" spans="1:13" ht="23.25" customHeight="1" x14ac:dyDescent="0.25">
      <c r="A88" s="113" t="s">
        <v>45</v>
      </c>
      <c r="B88" s="113"/>
      <c r="C88" s="113"/>
      <c r="D88" s="113"/>
      <c r="E88" s="113"/>
      <c r="F88" s="113"/>
    </row>
    <row r="89" spans="1:13" ht="61.5" customHeight="1" x14ac:dyDescent="0.25">
      <c r="A89" s="114" t="s">
        <v>82</v>
      </c>
      <c r="B89" s="114"/>
      <c r="C89" s="114"/>
      <c r="D89" s="114"/>
      <c r="E89" s="114"/>
      <c r="F89" s="114"/>
    </row>
    <row r="90" spans="1:13" x14ac:dyDescent="0.25">
      <c r="A90" s="8" t="s">
        <v>46</v>
      </c>
      <c r="B90" s="8"/>
      <c r="C90" s="8"/>
      <c r="D90" s="8"/>
      <c r="E90" s="8"/>
      <c r="F90" s="8"/>
    </row>
    <row r="91" spans="1:13" x14ac:dyDescent="0.25">
      <c r="A91" s="8"/>
      <c r="B91" s="8"/>
      <c r="C91" s="8"/>
      <c r="D91" s="8"/>
      <c r="E91" s="8"/>
      <c r="F91" s="8"/>
    </row>
    <row r="92" spans="1:13" x14ac:dyDescent="0.25">
      <c r="A92" s="8"/>
      <c r="B92" s="8"/>
      <c r="C92" s="8"/>
      <c r="D92" s="8"/>
      <c r="E92" s="8"/>
      <c r="F92" s="8"/>
    </row>
    <row r="93" spans="1:13" x14ac:dyDescent="0.25">
      <c r="A93" s="109" t="s">
        <v>78</v>
      </c>
      <c r="B93" s="109"/>
      <c r="C93" s="109"/>
      <c r="D93" s="109"/>
      <c r="E93" s="109"/>
      <c r="F93" s="109"/>
      <c r="G93" s="10"/>
      <c r="I93" s="53"/>
    </row>
    <row r="94" spans="1:13" ht="10.5" customHeight="1" x14ac:dyDescent="0.25">
      <c r="A94" s="46"/>
      <c r="B94" s="46"/>
      <c r="C94" s="46"/>
      <c r="D94" s="46"/>
      <c r="E94" s="46"/>
      <c r="F94" s="46"/>
      <c r="G94" s="10"/>
    </row>
    <row r="95" spans="1:13" x14ac:dyDescent="0.25">
      <c r="A95" s="109" t="s">
        <v>79</v>
      </c>
      <c r="B95" s="109"/>
      <c r="C95" s="109"/>
      <c r="D95" s="109"/>
      <c r="E95" s="109"/>
      <c r="F95" s="109"/>
      <c r="G95" s="10"/>
    </row>
    <row r="96" spans="1:13" x14ac:dyDescent="0.25">
      <c r="A96" s="109" t="s">
        <v>0</v>
      </c>
      <c r="B96" s="109"/>
      <c r="C96" s="109"/>
      <c r="D96" s="109"/>
      <c r="E96" s="109"/>
      <c r="F96" s="109"/>
      <c r="G96" s="10"/>
    </row>
    <row r="97" spans="1:16" ht="10.5" customHeight="1" x14ac:dyDescent="0.25">
      <c r="A97" s="46"/>
      <c r="B97" s="46"/>
      <c r="C97" s="46"/>
      <c r="D97" s="46"/>
      <c r="E97" s="46"/>
      <c r="F97" s="46"/>
      <c r="G97" s="10"/>
    </row>
    <row r="98" spans="1:16" x14ac:dyDescent="0.25">
      <c r="A98" s="109" t="s">
        <v>54</v>
      </c>
      <c r="B98" s="109"/>
      <c r="C98" s="109"/>
      <c r="D98" s="109"/>
      <c r="E98" s="109"/>
      <c r="F98" s="109"/>
      <c r="G98" s="10"/>
    </row>
    <row r="101" spans="1:16" ht="24.75" customHeight="1" x14ac:dyDescent="0.25">
      <c r="A101" s="103" t="s">
        <v>48</v>
      </c>
      <c r="B101" s="104"/>
      <c r="C101" s="104"/>
      <c r="D101" s="104"/>
      <c r="E101" s="104"/>
      <c r="F101" s="105"/>
      <c r="L101" s="36"/>
    </row>
    <row r="102" spans="1:16" ht="24.75" customHeight="1" x14ac:dyDescent="0.25">
      <c r="A102" s="106" t="s">
        <v>49</v>
      </c>
      <c r="B102" s="107"/>
      <c r="C102" s="107"/>
      <c r="D102" s="107"/>
      <c r="E102" s="108"/>
      <c r="F102" s="17">
        <f>'anexo  '!F36</f>
        <v>400438.45</v>
      </c>
      <c r="L102" s="14"/>
      <c r="M102" s="43"/>
    </row>
    <row r="103" spans="1:16" ht="24.75" customHeight="1" x14ac:dyDescent="0.25">
      <c r="A103" s="106" t="s">
        <v>50</v>
      </c>
      <c r="B103" s="107"/>
      <c r="C103" s="107"/>
      <c r="D103" s="107"/>
      <c r="E103" s="108"/>
      <c r="F103" s="16">
        <f>'anexo  '!C83+'anexo  '!D83</f>
        <v>195191.76</v>
      </c>
      <c r="H103" s="83">
        <v>373410.45</v>
      </c>
      <c r="I103" s="49" t="s">
        <v>97</v>
      </c>
      <c r="J103" s="79">
        <v>45992</v>
      </c>
      <c r="K103" s="50"/>
      <c r="L103" s="14"/>
      <c r="M103" s="43"/>
    </row>
    <row r="104" spans="1:16" ht="24.75" customHeight="1" x14ac:dyDescent="0.25">
      <c r="A104" s="106" t="s">
        <v>51</v>
      </c>
      <c r="B104" s="107"/>
      <c r="C104" s="107"/>
      <c r="D104" s="107"/>
      <c r="E104" s="108"/>
      <c r="F104" s="16">
        <f>'anexo  '!F33-(F103-'anexo  '!F35)</f>
        <v>205246.69</v>
      </c>
      <c r="H104" s="39"/>
      <c r="I104" s="40"/>
      <c r="K104" s="14"/>
      <c r="L104" s="37"/>
      <c r="M104" s="43"/>
    </row>
    <row r="105" spans="1:16" ht="24.75" customHeight="1" x14ac:dyDescent="0.25">
      <c r="A105" s="106" t="s">
        <v>52</v>
      </c>
      <c r="B105" s="107"/>
      <c r="C105" s="107"/>
      <c r="D105" s="107"/>
      <c r="E105" s="108"/>
      <c r="F105" s="52">
        <v>0</v>
      </c>
      <c r="K105" s="36"/>
      <c r="L105" s="14"/>
    </row>
    <row r="106" spans="1:16" ht="24.75" customHeight="1" x14ac:dyDescent="0.25">
      <c r="A106" s="106" t="s">
        <v>75</v>
      </c>
      <c r="B106" s="107"/>
      <c r="C106" s="107"/>
      <c r="D106" s="107"/>
      <c r="E106" s="108"/>
      <c r="F106" s="16">
        <f>F104-F105</f>
        <v>205246.69</v>
      </c>
      <c r="H106" s="84">
        <v>168163.76</v>
      </c>
      <c r="I106" s="69" t="s">
        <v>118</v>
      </c>
      <c r="K106" s="14"/>
      <c r="L106" s="36"/>
      <c r="M106" s="41"/>
      <c r="P106" s="14"/>
    </row>
    <row r="107" spans="1:16" ht="20.25" customHeight="1" x14ac:dyDescent="0.25">
      <c r="H107" s="81">
        <f>H103-H106</f>
        <v>205246.69</v>
      </c>
      <c r="I107" s="69" t="s">
        <v>93</v>
      </c>
      <c r="K107" s="70"/>
      <c r="L107" s="36"/>
      <c r="M107" s="41"/>
    </row>
    <row r="108" spans="1:16" x14ac:dyDescent="0.25">
      <c r="A108" s="102" t="s">
        <v>83</v>
      </c>
      <c r="B108" s="102"/>
      <c r="C108" s="102"/>
      <c r="D108" s="102"/>
      <c r="E108" s="102"/>
      <c r="F108" s="102"/>
      <c r="H108" s="82"/>
      <c r="I108" s="72"/>
      <c r="L108" s="14"/>
      <c r="M108" s="41"/>
    </row>
    <row r="109" spans="1:16" ht="15" customHeight="1" x14ac:dyDescent="0.25">
      <c r="A109" s="102"/>
      <c r="B109" s="102"/>
      <c r="C109" s="102"/>
      <c r="D109" s="102"/>
      <c r="E109" s="102"/>
      <c r="F109" s="102"/>
      <c r="G109" s="30"/>
      <c r="H109" s="14">
        <f>H107-F106</f>
        <v>0</v>
      </c>
      <c r="I109" s="36"/>
      <c r="J109" s="36"/>
      <c r="K109" s="36"/>
    </row>
    <row r="110" spans="1:16" x14ac:dyDescent="0.25">
      <c r="A110" s="102"/>
      <c r="B110" s="102"/>
      <c r="C110" s="102"/>
      <c r="D110" s="102"/>
      <c r="E110" s="102"/>
      <c r="F110" s="102"/>
      <c r="G110" s="30"/>
      <c r="H110" s="81"/>
      <c r="I110" s="69"/>
      <c r="K110" s="36"/>
      <c r="L110" s="14"/>
      <c r="M110" s="41"/>
    </row>
    <row r="111" spans="1:16" x14ac:dyDescent="0.25">
      <c r="G111" s="14"/>
      <c r="H111" s="81"/>
      <c r="I111" s="69"/>
      <c r="K111" s="36"/>
      <c r="L111" s="14"/>
      <c r="M111" s="41"/>
    </row>
    <row r="112" spans="1:16" x14ac:dyDescent="0.25">
      <c r="A112" t="s">
        <v>117</v>
      </c>
      <c r="G112" s="14"/>
      <c r="H112" s="82"/>
      <c r="I112" s="72"/>
      <c r="K112" s="36"/>
      <c r="L112" s="14"/>
    </row>
    <row r="113" spans="1:14" x14ac:dyDescent="0.25">
      <c r="F113" s="26"/>
      <c r="G113" s="14"/>
      <c r="H113" s="53"/>
      <c r="J113" s="36"/>
      <c r="K113" s="36"/>
    </row>
    <row r="114" spans="1:14" x14ac:dyDescent="0.25">
      <c r="F114" s="26"/>
      <c r="G114" s="14"/>
      <c r="H114" s="43"/>
      <c r="I114" s="69"/>
      <c r="K114" s="36"/>
      <c r="L114" s="14"/>
    </row>
    <row r="115" spans="1:14" x14ac:dyDescent="0.25">
      <c r="A115" s="51"/>
      <c r="F115" s="14"/>
      <c r="G115" s="14"/>
      <c r="H115" s="43"/>
      <c r="I115" s="69"/>
      <c r="K115" s="36"/>
    </row>
    <row r="116" spans="1:14" x14ac:dyDescent="0.25">
      <c r="A116" s="10" t="s">
        <v>88</v>
      </c>
      <c r="F116" s="53"/>
      <c r="G116" s="14"/>
      <c r="H116" s="82"/>
      <c r="I116" s="72"/>
      <c r="K116" s="36"/>
    </row>
    <row r="117" spans="1:14" x14ac:dyDescent="0.25">
      <c r="A117" s="10" t="s">
        <v>53</v>
      </c>
      <c r="F117" s="53"/>
      <c r="I117" s="36"/>
      <c r="J117" s="36"/>
      <c r="K117" s="36"/>
      <c r="L117" s="36"/>
      <c r="M117" s="36"/>
    </row>
    <row r="118" spans="1:14" x14ac:dyDescent="0.25">
      <c r="F118" s="26"/>
      <c r="I118" s="36"/>
      <c r="J118" s="36"/>
      <c r="K118" s="36"/>
      <c r="L118" s="14"/>
      <c r="M118" s="36"/>
    </row>
    <row r="119" spans="1:14" x14ac:dyDescent="0.25">
      <c r="F119" s="53"/>
      <c r="H119" s="53"/>
      <c r="I119" s="36"/>
      <c r="J119" s="36"/>
      <c r="K119" s="36"/>
      <c r="L119" s="14"/>
      <c r="M119" s="14"/>
    </row>
    <row r="120" spans="1:14" x14ac:dyDescent="0.25">
      <c r="F120" s="26"/>
      <c r="I120" s="36"/>
      <c r="J120" s="36"/>
      <c r="K120" s="36"/>
      <c r="L120" s="36"/>
    </row>
    <row r="121" spans="1:14" x14ac:dyDescent="0.25">
      <c r="F121" s="53"/>
      <c r="I121" s="36"/>
      <c r="J121" s="36"/>
      <c r="K121" s="36"/>
      <c r="L121" s="36"/>
    </row>
    <row r="122" spans="1:14" x14ac:dyDescent="0.25">
      <c r="H122" s="43"/>
      <c r="I122" s="69"/>
      <c r="K122" s="36"/>
      <c r="L122" s="36"/>
    </row>
    <row r="123" spans="1:14" x14ac:dyDescent="0.25">
      <c r="F123" s="26"/>
      <c r="H123" s="43"/>
      <c r="I123" s="69"/>
      <c r="K123" s="36"/>
      <c r="L123" s="14"/>
      <c r="M123" s="14"/>
    </row>
    <row r="124" spans="1:14" x14ac:dyDescent="0.25">
      <c r="F124" s="57"/>
      <c r="H124" s="71"/>
      <c r="I124" s="72"/>
      <c r="K124" s="36"/>
    </row>
    <row r="125" spans="1:14" x14ac:dyDescent="0.25">
      <c r="F125" s="14"/>
      <c r="I125" s="36"/>
      <c r="J125" s="36"/>
      <c r="K125" s="36"/>
      <c r="M125" s="37"/>
      <c r="N125" s="42"/>
    </row>
    <row r="126" spans="1:14" x14ac:dyDescent="0.25">
      <c r="H126" s="43"/>
      <c r="I126" s="69"/>
      <c r="K126" s="36"/>
      <c r="M126" s="37"/>
    </row>
    <row r="127" spans="1:14" x14ac:dyDescent="0.25">
      <c r="F127" s="14"/>
      <c r="H127" s="43"/>
      <c r="I127" s="69"/>
      <c r="K127" s="36"/>
      <c r="M127" s="37"/>
    </row>
    <row r="128" spans="1:14" x14ac:dyDescent="0.25">
      <c r="F128" s="53"/>
      <c r="H128" s="71"/>
      <c r="I128" s="72"/>
      <c r="K128" s="36"/>
      <c r="M128" s="37"/>
    </row>
    <row r="129" spans="6:13" x14ac:dyDescent="0.25">
      <c r="F129" s="53"/>
      <c r="I129" s="36"/>
      <c r="J129" s="36"/>
      <c r="K129" s="36"/>
      <c r="M129" s="14"/>
    </row>
    <row r="130" spans="6:13" x14ac:dyDescent="0.25">
      <c r="F130" s="53"/>
      <c r="H130" s="43"/>
      <c r="I130" s="69"/>
      <c r="K130" s="36"/>
      <c r="L130" s="36"/>
    </row>
    <row r="131" spans="6:13" x14ac:dyDescent="0.25">
      <c r="F131" s="53"/>
      <c r="H131" s="43"/>
      <c r="I131" s="69"/>
      <c r="K131" s="36"/>
      <c r="L131" s="36"/>
    </row>
    <row r="132" spans="6:13" x14ac:dyDescent="0.25">
      <c r="H132" s="71"/>
      <c r="I132" s="72"/>
      <c r="K132" s="36"/>
      <c r="L132" s="36"/>
    </row>
    <row r="133" spans="6:13" x14ac:dyDescent="0.25">
      <c r="J133" s="36"/>
      <c r="L133" s="36"/>
    </row>
    <row r="134" spans="6:13" x14ac:dyDescent="0.25">
      <c r="I134" s="73"/>
      <c r="J134" s="36"/>
      <c r="L134" s="36"/>
    </row>
    <row r="135" spans="6:13" x14ac:dyDescent="0.25">
      <c r="H135" s="43"/>
      <c r="I135" s="69"/>
      <c r="L135" s="36"/>
    </row>
    <row r="136" spans="6:13" x14ac:dyDescent="0.25">
      <c r="H136" s="43"/>
      <c r="I136" s="69"/>
      <c r="L136" s="36"/>
    </row>
    <row r="137" spans="6:13" x14ac:dyDescent="0.25">
      <c r="H137" s="71"/>
      <c r="I137" s="72"/>
      <c r="L137" s="36"/>
    </row>
    <row r="138" spans="6:13" x14ac:dyDescent="0.25">
      <c r="H138" s="36"/>
      <c r="J138" s="36"/>
      <c r="L138" s="36"/>
    </row>
    <row r="139" spans="6:13" x14ac:dyDescent="0.25">
      <c r="H139" s="43"/>
      <c r="I139" s="69"/>
      <c r="L139" s="14"/>
    </row>
    <row r="140" spans="6:13" x14ac:dyDescent="0.25">
      <c r="H140" s="43"/>
      <c r="I140" s="69"/>
      <c r="L140" s="70"/>
    </row>
    <row r="141" spans="6:13" x14ac:dyDescent="0.25">
      <c r="H141" s="71"/>
      <c r="I141" s="72"/>
      <c r="K141" s="14"/>
      <c r="L141" s="14"/>
      <c r="M141" s="14"/>
    </row>
    <row r="142" spans="6:13" x14ac:dyDescent="0.25">
      <c r="H142" s="36"/>
      <c r="J142" s="36"/>
      <c r="M142" s="14"/>
    </row>
    <row r="143" spans="6:13" x14ac:dyDescent="0.25">
      <c r="H143" s="43"/>
      <c r="I143" s="69"/>
      <c r="K143" s="14"/>
      <c r="L143" s="14"/>
    </row>
    <row r="144" spans="6:13" x14ac:dyDescent="0.25">
      <c r="H144" s="43"/>
      <c r="I144" s="69"/>
      <c r="K144" s="14"/>
      <c r="L144" s="36"/>
    </row>
    <row r="145" spans="8:12" x14ac:dyDescent="0.25">
      <c r="H145" s="71"/>
      <c r="I145" s="72"/>
      <c r="L145" s="36"/>
    </row>
    <row r="146" spans="8:12" x14ac:dyDescent="0.25">
      <c r="H146" s="36"/>
      <c r="L146" s="36"/>
    </row>
    <row r="147" spans="8:12" x14ac:dyDescent="0.25">
      <c r="H147" s="43"/>
      <c r="I147" s="69"/>
    </row>
    <row r="148" spans="8:12" x14ac:dyDescent="0.25">
      <c r="H148" s="43"/>
      <c r="I148" s="69"/>
      <c r="L148" s="36"/>
    </row>
    <row r="149" spans="8:12" x14ac:dyDescent="0.25">
      <c r="H149" s="71"/>
      <c r="I149" s="72"/>
      <c r="L149" s="36"/>
    </row>
    <row r="150" spans="8:12" x14ac:dyDescent="0.25">
      <c r="L150" s="36"/>
    </row>
    <row r="151" spans="8:12" x14ac:dyDescent="0.25">
      <c r="H151" s="43"/>
      <c r="I151" s="69"/>
    </row>
    <row r="152" spans="8:12" x14ac:dyDescent="0.25">
      <c r="H152" s="43"/>
      <c r="I152" s="69"/>
      <c r="L152" s="14"/>
    </row>
    <row r="153" spans="8:12" x14ac:dyDescent="0.25">
      <c r="H153" s="71"/>
      <c r="I153" s="72"/>
      <c r="L153" s="14"/>
    </row>
    <row r="154" spans="8:12" x14ac:dyDescent="0.25">
      <c r="L154" s="14"/>
    </row>
    <row r="155" spans="8:12" x14ac:dyDescent="0.25">
      <c r="H155" s="43"/>
      <c r="I155" s="69"/>
    </row>
    <row r="156" spans="8:12" x14ac:dyDescent="0.25">
      <c r="H156" s="43"/>
      <c r="I156" s="69"/>
    </row>
    <row r="157" spans="8:12" x14ac:dyDescent="0.25">
      <c r="H157" s="71"/>
      <c r="I157" s="72"/>
    </row>
    <row r="159" spans="8:12" x14ac:dyDescent="0.25">
      <c r="I159" s="73"/>
    </row>
    <row r="161" spans="8:9" x14ac:dyDescent="0.25">
      <c r="H161" s="43"/>
      <c r="I161" s="69"/>
    </row>
    <row r="162" spans="8:9" x14ac:dyDescent="0.25">
      <c r="H162" s="43"/>
      <c r="I162" s="69"/>
    </row>
    <row r="163" spans="8:9" x14ac:dyDescent="0.25">
      <c r="H163" s="71"/>
      <c r="I163" s="72"/>
    </row>
    <row r="165" spans="8:9" x14ac:dyDescent="0.25">
      <c r="H165" s="43"/>
      <c r="I165" s="69"/>
    </row>
    <row r="166" spans="8:9" x14ac:dyDescent="0.25">
      <c r="H166" s="43"/>
      <c r="I166" s="69"/>
    </row>
    <row r="167" spans="8:9" x14ac:dyDescent="0.25">
      <c r="H167" s="71"/>
      <c r="I167" s="72"/>
    </row>
    <row r="169" spans="8:9" x14ac:dyDescent="0.25">
      <c r="H169" s="43"/>
      <c r="I169" s="69"/>
    </row>
    <row r="170" spans="8:9" x14ac:dyDescent="0.25">
      <c r="H170" s="43"/>
      <c r="I170" s="69"/>
    </row>
    <row r="171" spans="8:9" x14ac:dyDescent="0.25">
      <c r="H171" s="71"/>
      <c r="I171" s="72"/>
    </row>
    <row r="172" spans="8:9" x14ac:dyDescent="0.25">
      <c r="I172" s="73"/>
    </row>
    <row r="173" spans="8:9" x14ac:dyDescent="0.25">
      <c r="H173" s="43"/>
      <c r="I173" s="69"/>
    </row>
    <row r="174" spans="8:9" x14ac:dyDescent="0.25">
      <c r="H174" s="43"/>
      <c r="I174" s="69"/>
    </row>
    <row r="175" spans="8:9" x14ac:dyDescent="0.25">
      <c r="H175" s="71"/>
      <c r="I175" s="72"/>
    </row>
    <row r="176" spans="8:9" x14ac:dyDescent="0.25">
      <c r="I176" s="73"/>
    </row>
    <row r="177" spans="7:11" x14ac:dyDescent="0.25">
      <c r="H177" s="43"/>
      <c r="I177" s="69"/>
      <c r="K177" s="42"/>
    </row>
    <row r="178" spans="7:11" x14ac:dyDescent="0.25">
      <c r="H178" s="43"/>
      <c r="I178" s="69"/>
      <c r="K178" s="42"/>
    </row>
    <row r="179" spans="7:11" x14ac:dyDescent="0.25">
      <c r="H179" s="71"/>
      <c r="I179" s="72"/>
    </row>
    <row r="180" spans="7:11" x14ac:dyDescent="0.25">
      <c r="I180" s="73"/>
    </row>
    <row r="181" spans="7:11" x14ac:dyDescent="0.25">
      <c r="H181" s="43"/>
      <c r="I181" s="69"/>
      <c r="K181" s="42"/>
    </row>
    <row r="182" spans="7:11" x14ac:dyDescent="0.25">
      <c r="H182" s="43"/>
      <c r="I182" s="69"/>
      <c r="K182" s="42"/>
    </row>
    <row r="183" spans="7:11" x14ac:dyDescent="0.25">
      <c r="H183" s="71"/>
      <c r="I183" s="72"/>
    </row>
    <row r="184" spans="7:11" x14ac:dyDescent="0.25">
      <c r="I184" s="73"/>
    </row>
    <row r="185" spans="7:11" x14ac:dyDescent="0.25">
      <c r="H185" s="43"/>
      <c r="I185" s="69"/>
      <c r="K185" s="42"/>
    </row>
    <row r="186" spans="7:11" x14ac:dyDescent="0.25">
      <c r="H186" s="43"/>
      <c r="I186" s="69"/>
      <c r="K186" s="42"/>
    </row>
    <row r="187" spans="7:11" x14ac:dyDescent="0.25">
      <c r="H187" s="71"/>
      <c r="I187" s="72"/>
    </row>
    <row r="188" spans="7:11" x14ac:dyDescent="0.25">
      <c r="I188" s="73"/>
    </row>
    <row r="189" spans="7:11" x14ac:dyDescent="0.25">
      <c r="H189" s="43"/>
      <c r="I189" s="69"/>
      <c r="K189" s="42"/>
    </row>
    <row r="190" spans="7:11" x14ac:dyDescent="0.25">
      <c r="G190" s="26"/>
      <c r="H190" s="43"/>
      <c r="I190" s="69"/>
      <c r="K190" s="42"/>
    </row>
    <row r="191" spans="7:11" x14ac:dyDescent="0.25">
      <c r="G191" s="26"/>
      <c r="H191" s="71"/>
      <c r="I191" s="72"/>
    </row>
    <row r="192" spans="7:11" x14ac:dyDescent="0.25">
      <c r="I192" s="74"/>
    </row>
    <row r="193" spans="7:12" x14ac:dyDescent="0.25">
      <c r="H193" s="43"/>
      <c r="I193" s="69"/>
      <c r="K193" s="42"/>
    </row>
    <row r="194" spans="7:12" x14ac:dyDescent="0.25">
      <c r="G194" s="53"/>
      <c r="H194" s="43"/>
      <c r="I194" s="69"/>
      <c r="K194" s="42"/>
    </row>
    <row r="195" spans="7:12" x14ac:dyDescent="0.25">
      <c r="H195" s="71"/>
      <c r="I195" s="72"/>
    </row>
    <row r="196" spans="7:12" x14ac:dyDescent="0.25">
      <c r="I196" s="36"/>
    </row>
    <row r="197" spans="7:12" x14ac:dyDescent="0.25">
      <c r="H197" s="43"/>
      <c r="I197" s="69"/>
      <c r="K197" s="42"/>
    </row>
    <row r="198" spans="7:12" x14ac:dyDescent="0.25">
      <c r="H198" s="43"/>
      <c r="I198" s="69"/>
      <c r="K198" s="42"/>
    </row>
    <row r="199" spans="7:12" x14ac:dyDescent="0.25">
      <c r="H199" s="71"/>
      <c r="I199" s="72"/>
    </row>
    <row r="200" spans="7:12" x14ac:dyDescent="0.25">
      <c r="I200" s="36"/>
    </row>
    <row r="201" spans="7:12" x14ac:dyDescent="0.25">
      <c r="H201" s="43"/>
      <c r="I201" s="69"/>
      <c r="K201" s="42"/>
    </row>
    <row r="202" spans="7:12" x14ac:dyDescent="0.25">
      <c r="H202" s="43"/>
      <c r="I202" s="69"/>
      <c r="K202" s="42"/>
    </row>
    <row r="203" spans="7:12" x14ac:dyDescent="0.25">
      <c r="H203" s="71"/>
      <c r="I203" s="72"/>
    </row>
    <row r="204" spans="7:12" x14ac:dyDescent="0.25">
      <c r="H204" s="36"/>
      <c r="I204" s="14"/>
    </row>
    <row r="205" spans="7:12" x14ac:dyDescent="0.25">
      <c r="H205" s="43"/>
      <c r="I205" s="69"/>
      <c r="K205" s="42"/>
      <c r="L205" s="53"/>
    </row>
    <row r="206" spans="7:12" x14ac:dyDescent="0.25">
      <c r="H206" s="43"/>
      <c r="I206" s="69"/>
      <c r="K206" s="42"/>
      <c r="L206" s="53"/>
    </row>
    <row r="207" spans="7:12" x14ac:dyDescent="0.25">
      <c r="H207" s="75"/>
      <c r="I207" s="50"/>
      <c r="L207" s="14"/>
    </row>
    <row r="208" spans="7:12" x14ac:dyDescent="0.25">
      <c r="H208" s="76"/>
      <c r="I208" s="77"/>
    </row>
    <row r="209" spans="8:14" x14ac:dyDescent="0.25">
      <c r="H209" s="71"/>
      <c r="I209" s="72"/>
      <c r="J209" s="38"/>
      <c r="L209" s="53"/>
    </row>
    <row r="211" spans="8:14" x14ac:dyDescent="0.25">
      <c r="H211" s="43"/>
      <c r="I211" s="69"/>
      <c r="K211" s="42"/>
    </row>
    <row r="212" spans="8:14" x14ac:dyDescent="0.25">
      <c r="H212" s="43"/>
      <c r="I212" s="69"/>
      <c r="K212" s="42"/>
    </row>
    <row r="213" spans="8:14" x14ac:dyDescent="0.25">
      <c r="H213" s="75"/>
      <c r="I213" s="50"/>
    </row>
    <row r="214" spans="8:14" x14ac:dyDescent="0.25">
      <c r="H214" s="71"/>
      <c r="I214" s="72"/>
      <c r="J214" s="38"/>
      <c r="M214" s="26"/>
      <c r="N214" s="26"/>
    </row>
    <row r="215" spans="8:14" x14ac:dyDescent="0.25">
      <c r="M215" s="26"/>
      <c r="N215" s="26"/>
    </row>
    <row r="216" spans="8:14" x14ac:dyDescent="0.25">
      <c r="H216" s="43"/>
      <c r="I216" s="69"/>
      <c r="K216" s="42"/>
      <c r="M216" s="26"/>
      <c r="N216" s="26"/>
    </row>
    <row r="217" spans="8:14" x14ac:dyDescent="0.25">
      <c r="H217" s="43"/>
      <c r="I217" s="69"/>
      <c r="K217" s="42"/>
      <c r="M217" s="26"/>
      <c r="N217" s="26"/>
    </row>
    <row r="218" spans="8:14" x14ac:dyDescent="0.25">
      <c r="H218" s="71"/>
      <c r="I218" s="72"/>
      <c r="J218" s="38"/>
      <c r="M218" s="26"/>
      <c r="N218" s="26"/>
    </row>
    <row r="219" spans="8:14" x14ac:dyDescent="0.25">
      <c r="M219" s="53"/>
    </row>
    <row r="220" spans="8:14" x14ac:dyDescent="0.25">
      <c r="H220" s="43"/>
      <c r="I220" s="69"/>
      <c r="K220" s="42"/>
    </row>
    <row r="221" spans="8:14" x14ac:dyDescent="0.25">
      <c r="H221" s="43"/>
      <c r="I221" s="69"/>
      <c r="K221" s="42"/>
    </row>
    <row r="222" spans="8:14" x14ac:dyDescent="0.25">
      <c r="H222" s="71"/>
      <c r="I222" s="72"/>
      <c r="J222" s="38"/>
    </row>
    <row r="224" spans="8:14" x14ac:dyDescent="0.25">
      <c r="H224" s="43"/>
      <c r="I224" s="69"/>
      <c r="K224" s="42"/>
    </row>
    <row r="225" spans="8:13" x14ac:dyDescent="0.25">
      <c r="H225" s="43"/>
      <c r="I225" s="69"/>
      <c r="K225" s="42"/>
    </row>
    <row r="226" spans="8:13" x14ac:dyDescent="0.25">
      <c r="H226" s="71"/>
      <c r="I226" s="72"/>
    </row>
    <row r="228" spans="8:13" x14ac:dyDescent="0.25">
      <c r="H228" s="43"/>
      <c r="I228" s="69"/>
      <c r="K228" s="42"/>
    </row>
    <row r="229" spans="8:13" x14ac:dyDescent="0.25">
      <c r="H229" s="43"/>
      <c r="I229" s="69"/>
      <c r="K229" s="42"/>
    </row>
    <row r="230" spans="8:13" x14ac:dyDescent="0.25">
      <c r="H230" s="71"/>
      <c r="I230" s="72"/>
    </row>
    <row r="232" spans="8:13" x14ac:dyDescent="0.25">
      <c r="H232" s="43"/>
      <c r="I232" s="69"/>
      <c r="K232" s="42"/>
    </row>
    <row r="233" spans="8:13" x14ac:dyDescent="0.25">
      <c r="H233" s="43"/>
      <c r="I233" s="69"/>
      <c r="K233" s="42"/>
      <c r="L233" s="36"/>
      <c r="M233" s="53"/>
    </row>
    <row r="234" spans="8:13" x14ac:dyDescent="0.25">
      <c r="H234" s="71"/>
      <c r="I234" s="72"/>
    </row>
    <row r="236" spans="8:13" x14ac:dyDescent="0.25">
      <c r="I236" s="74"/>
    </row>
    <row r="238" spans="8:13" x14ac:dyDescent="0.25">
      <c r="H238" s="43"/>
      <c r="I238" s="69"/>
      <c r="K238" s="42"/>
    </row>
    <row r="239" spans="8:13" x14ac:dyDescent="0.25">
      <c r="H239" s="43"/>
      <c r="I239" s="69"/>
      <c r="K239" s="42"/>
      <c r="L239" s="36"/>
    </row>
    <row r="240" spans="8:13" x14ac:dyDescent="0.25">
      <c r="H240" s="71"/>
      <c r="I240" s="72"/>
    </row>
    <row r="241" spans="8:12" x14ac:dyDescent="0.25">
      <c r="L241" s="36"/>
    </row>
    <row r="242" spans="8:12" x14ac:dyDescent="0.25">
      <c r="H242" s="43"/>
      <c r="I242" s="69"/>
      <c r="K242" s="42"/>
      <c r="L242" s="36"/>
    </row>
    <row r="243" spans="8:12" x14ac:dyDescent="0.25">
      <c r="H243" s="43"/>
      <c r="I243" s="69"/>
      <c r="K243" s="42"/>
      <c r="L243" s="36"/>
    </row>
    <row r="244" spans="8:12" x14ac:dyDescent="0.25">
      <c r="H244" s="71"/>
      <c r="I244" s="72"/>
      <c r="L244" s="36"/>
    </row>
    <row r="245" spans="8:12" x14ac:dyDescent="0.25">
      <c r="I245" s="36"/>
      <c r="L245" s="36"/>
    </row>
    <row r="246" spans="8:12" x14ac:dyDescent="0.25">
      <c r="H246" s="43"/>
      <c r="I246" s="69"/>
      <c r="K246" s="42"/>
      <c r="L246" s="36"/>
    </row>
    <row r="247" spans="8:12" x14ac:dyDescent="0.25">
      <c r="H247" s="43"/>
      <c r="I247" s="69"/>
      <c r="K247" s="42"/>
      <c r="L247" s="36"/>
    </row>
    <row r="248" spans="8:12" x14ac:dyDescent="0.25">
      <c r="H248" s="71"/>
      <c r="I248" s="72"/>
      <c r="L248" s="36"/>
    </row>
    <row r="249" spans="8:12" x14ac:dyDescent="0.25">
      <c r="I249" s="36"/>
      <c r="L249" s="36"/>
    </row>
    <row r="250" spans="8:12" x14ac:dyDescent="0.25">
      <c r="H250" s="43"/>
      <c r="I250" s="69"/>
      <c r="K250" s="42"/>
      <c r="L250" s="36"/>
    </row>
    <row r="251" spans="8:12" x14ac:dyDescent="0.25">
      <c r="H251" s="43"/>
      <c r="I251" s="69"/>
      <c r="K251" s="42"/>
      <c r="L251" s="36"/>
    </row>
    <row r="252" spans="8:12" x14ac:dyDescent="0.25">
      <c r="H252" s="71"/>
      <c r="I252" s="72"/>
      <c r="L252" s="36"/>
    </row>
    <row r="253" spans="8:12" x14ac:dyDescent="0.25">
      <c r="L253" s="36"/>
    </row>
    <row r="254" spans="8:12" x14ac:dyDescent="0.25">
      <c r="L254" s="36"/>
    </row>
    <row r="255" spans="8:12" x14ac:dyDescent="0.25">
      <c r="H255" s="43"/>
      <c r="I255" s="69"/>
      <c r="K255" s="42"/>
      <c r="L255" s="36"/>
    </row>
    <row r="256" spans="8:12" x14ac:dyDescent="0.25">
      <c r="H256" s="43"/>
      <c r="I256" s="69"/>
      <c r="K256" s="42"/>
      <c r="L256" s="36"/>
    </row>
    <row r="257" spans="8:13" x14ac:dyDescent="0.25">
      <c r="H257" s="71"/>
      <c r="I257" s="72"/>
      <c r="L257" s="36"/>
    </row>
    <row r="258" spans="8:13" x14ac:dyDescent="0.25">
      <c r="L258" s="36"/>
    </row>
    <row r="259" spans="8:13" x14ac:dyDescent="0.25">
      <c r="H259" s="43"/>
      <c r="I259" s="69"/>
      <c r="K259" s="42"/>
      <c r="L259" s="36"/>
    </row>
    <row r="260" spans="8:13" x14ac:dyDescent="0.25">
      <c r="H260" s="43"/>
      <c r="I260" s="69"/>
      <c r="K260" s="42"/>
      <c r="L260" s="36"/>
    </row>
    <row r="261" spans="8:13" x14ac:dyDescent="0.25">
      <c r="H261" s="71"/>
      <c r="I261" s="72"/>
      <c r="L261" s="36"/>
    </row>
    <row r="262" spans="8:13" x14ac:dyDescent="0.25">
      <c r="I262" s="53"/>
      <c r="L262" s="36"/>
    </row>
    <row r="263" spans="8:13" x14ac:dyDescent="0.25">
      <c r="I263" s="53"/>
      <c r="L263" s="36"/>
    </row>
    <row r="264" spans="8:13" x14ac:dyDescent="0.25">
      <c r="I264" s="53"/>
      <c r="L264" s="36"/>
    </row>
    <row r="265" spans="8:13" x14ac:dyDescent="0.25">
      <c r="I265" s="53"/>
      <c r="L265" s="36"/>
    </row>
    <row r="266" spans="8:13" x14ac:dyDescent="0.25">
      <c r="L266" s="14"/>
    </row>
    <row r="267" spans="8:13" x14ac:dyDescent="0.25">
      <c r="H267" s="43"/>
      <c r="I267" s="69"/>
      <c r="K267" s="42"/>
    </row>
    <row r="268" spans="8:13" x14ac:dyDescent="0.25">
      <c r="H268" s="43"/>
      <c r="I268" s="69"/>
      <c r="K268" s="42"/>
      <c r="L268" s="53"/>
    </row>
    <row r="269" spans="8:13" x14ac:dyDescent="0.25">
      <c r="H269" s="71"/>
      <c r="I269" s="72"/>
    </row>
    <row r="270" spans="8:13" x14ac:dyDescent="0.25">
      <c r="I270" s="53"/>
      <c r="L270" s="53"/>
    </row>
    <row r="271" spans="8:13" x14ac:dyDescent="0.25">
      <c r="I271" s="78"/>
      <c r="J271" s="38"/>
      <c r="K271" s="38"/>
      <c r="L271" s="38"/>
      <c r="M271" s="38"/>
    </row>
    <row r="273" spans="9:9" x14ac:dyDescent="0.25">
      <c r="I273" s="36"/>
    </row>
    <row r="274" spans="9:9" x14ac:dyDescent="0.25">
      <c r="I274" s="36"/>
    </row>
    <row r="275" spans="9:9" x14ac:dyDescent="0.25">
      <c r="I275" s="36"/>
    </row>
    <row r="276" spans="9:9" x14ac:dyDescent="0.25">
      <c r="I276" s="36"/>
    </row>
    <row r="277" spans="9:9" x14ac:dyDescent="0.25">
      <c r="I277" s="36"/>
    </row>
    <row r="278" spans="9:9" x14ac:dyDescent="0.25">
      <c r="I278" s="36"/>
    </row>
    <row r="279" spans="9:9" x14ac:dyDescent="0.25">
      <c r="I279" s="36"/>
    </row>
    <row r="280" spans="9:9" x14ac:dyDescent="0.25">
      <c r="I280" s="36"/>
    </row>
    <row r="281" spans="9:9" x14ac:dyDescent="0.25">
      <c r="I281" s="36"/>
    </row>
    <row r="282" spans="9:9" x14ac:dyDescent="0.25">
      <c r="I282" s="36"/>
    </row>
    <row r="283" spans="9:9" x14ac:dyDescent="0.25">
      <c r="I283" s="36"/>
    </row>
    <row r="284" spans="9:9" x14ac:dyDescent="0.25">
      <c r="I284" s="36"/>
    </row>
    <row r="285" spans="9:9" x14ac:dyDescent="0.25">
      <c r="I285" s="36"/>
    </row>
    <row r="286" spans="9:9" x14ac:dyDescent="0.25">
      <c r="I286" s="36"/>
    </row>
    <row r="287" spans="9:9" x14ac:dyDescent="0.25">
      <c r="I287" s="36"/>
    </row>
    <row r="288" spans="9:9" x14ac:dyDescent="0.25">
      <c r="I288" s="36"/>
    </row>
    <row r="289" spans="9:9" x14ac:dyDescent="0.25">
      <c r="I289" s="36"/>
    </row>
    <row r="290" spans="9:9" x14ac:dyDescent="0.25">
      <c r="I290" s="36"/>
    </row>
    <row r="291" spans="9:9" x14ac:dyDescent="0.25">
      <c r="I291" s="36"/>
    </row>
    <row r="292" spans="9:9" x14ac:dyDescent="0.25">
      <c r="I292" s="36"/>
    </row>
    <row r="293" spans="9:9" x14ac:dyDescent="0.25">
      <c r="I293" s="36"/>
    </row>
    <row r="294" spans="9:9" x14ac:dyDescent="0.25">
      <c r="I294" s="36"/>
    </row>
    <row r="295" spans="9:9" x14ac:dyDescent="0.25">
      <c r="I295" s="26"/>
    </row>
    <row r="296" spans="9:9" x14ac:dyDescent="0.25">
      <c r="I296" s="26"/>
    </row>
    <row r="297" spans="9:9" x14ac:dyDescent="0.25">
      <c r="I297" s="26"/>
    </row>
    <row r="298" spans="9:9" x14ac:dyDescent="0.25">
      <c r="I298" s="26"/>
    </row>
    <row r="299" spans="9:9" x14ac:dyDescent="0.25">
      <c r="I299" s="2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K45"/>
  <sheetViews>
    <sheetView zoomScale="90" zoomScaleNormal="90" zoomScaleSheetLayoutView="100" workbookViewId="0">
      <selection activeCell="E7" sqref="E7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7" customWidth="1"/>
    <col min="6" max="6" width="13.85546875" customWidth="1"/>
    <col min="7" max="7" width="19" customWidth="1"/>
    <col min="8" max="8" width="14.42578125" customWidth="1"/>
    <col min="9" max="9" width="21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11" ht="27" customHeight="1" x14ac:dyDescent="0.25">
      <c r="A1" s="25"/>
      <c r="B1" s="22" t="s">
        <v>67</v>
      </c>
      <c r="C1" s="22" t="s">
        <v>68</v>
      </c>
      <c r="D1" s="22"/>
      <c r="E1" s="63" t="s">
        <v>69</v>
      </c>
      <c r="F1" s="27" t="s">
        <v>70</v>
      </c>
      <c r="G1" s="28"/>
    </row>
    <row r="2" spans="1:11" ht="51" customHeight="1" x14ac:dyDescent="0.25">
      <c r="A2" s="96" t="s">
        <v>112</v>
      </c>
      <c r="B2" s="85">
        <v>15477</v>
      </c>
      <c r="C2" s="87" t="s">
        <v>99</v>
      </c>
      <c r="D2" s="88" t="s">
        <v>100</v>
      </c>
      <c r="E2" s="89">
        <v>157821.69</v>
      </c>
      <c r="F2" s="85" t="s">
        <v>92</v>
      </c>
      <c r="G2" s="90" t="s">
        <v>31</v>
      </c>
      <c r="H2" s="80" t="s">
        <v>101</v>
      </c>
    </row>
    <row r="3" spans="1:11" ht="54" customHeight="1" x14ac:dyDescent="0.25">
      <c r="A3" s="96" t="s">
        <v>98</v>
      </c>
      <c r="B3" s="85" t="s">
        <v>71</v>
      </c>
      <c r="C3" s="87" t="s">
        <v>87</v>
      </c>
      <c r="D3" s="86" t="s">
        <v>63</v>
      </c>
      <c r="E3" s="89">
        <v>7819.61</v>
      </c>
      <c r="F3" s="85" t="s">
        <v>92</v>
      </c>
      <c r="G3" s="90" t="s">
        <v>31</v>
      </c>
      <c r="H3" s="80" t="s">
        <v>101</v>
      </c>
    </row>
    <row r="4" spans="1:11" ht="52.5" customHeight="1" x14ac:dyDescent="0.25">
      <c r="A4" s="96" t="s">
        <v>98</v>
      </c>
      <c r="B4" s="85" t="s">
        <v>71</v>
      </c>
      <c r="C4" s="87" t="s">
        <v>87</v>
      </c>
      <c r="D4" s="86" t="s">
        <v>63</v>
      </c>
      <c r="E4" s="89">
        <v>2522.46</v>
      </c>
      <c r="F4" s="85" t="s">
        <v>92</v>
      </c>
      <c r="G4" s="90" t="s">
        <v>31</v>
      </c>
      <c r="H4" s="80" t="s">
        <v>101</v>
      </c>
    </row>
    <row r="5" spans="1:11" ht="54" hidden="1" customHeight="1" x14ac:dyDescent="0.25">
      <c r="A5" s="88"/>
      <c r="B5" s="85" t="s">
        <v>72</v>
      </c>
      <c r="C5" s="87" t="s">
        <v>73</v>
      </c>
      <c r="D5" s="86"/>
      <c r="E5" s="89"/>
      <c r="F5" s="85"/>
      <c r="G5" s="90" t="s">
        <v>85</v>
      </c>
      <c r="H5" s="80"/>
    </row>
    <row r="6" spans="1:11" ht="54" customHeight="1" x14ac:dyDescent="0.25">
      <c r="A6" s="88" t="s">
        <v>107</v>
      </c>
      <c r="B6" s="85">
        <v>205</v>
      </c>
      <c r="C6" s="87" t="s">
        <v>104</v>
      </c>
      <c r="D6" s="86" t="s">
        <v>105</v>
      </c>
      <c r="E6" s="89">
        <v>13500</v>
      </c>
      <c r="F6" s="85">
        <v>111402</v>
      </c>
      <c r="G6" s="90" t="s">
        <v>106</v>
      </c>
      <c r="H6" s="80" t="s">
        <v>101</v>
      </c>
    </row>
    <row r="7" spans="1:11" ht="54" customHeight="1" x14ac:dyDescent="0.25">
      <c r="A7" s="88" t="s">
        <v>108</v>
      </c>
      <c r="B7" s="85">
        <v>111</v>
      </c>
      <c r="C7" s="87" t="s">
        <v>109</v>
      </c>
      <c r="D7" s="86" t="s">
        <v>110</v>
      </c>
      <c r="E7" s="89">
        <v>12428</v>
      </c>
      <c r="F7" s="85">
        <v>111401</v>
      </c>
      <c r="G7" s="90" t="s">
        <v>106</v>
      </c>
      <c r="H7" s="80" t="s">
        <v>101</v>
      </c>
    </row>
    <row r="8" spans="1:11" ht="54" customHeight="1" x14ac:dyDescent="0.25">
      <c r="A8" s="88" t="s">
        <v>113</v>
      </c>
      <c r="B8" s="85">
        <v>285</v>
      </c>
      <c r="C8" s="87" t="s">
        <v>114</v>
      </c>
      <c r="D8" s="86" t="s">
        <v>115</v>
      </c>
      <c r="E8" s="89">
        <v>1100</v>
      </c>
      <c r="F8" s="85">
        <v>111403</v>
      </c>
      <c r="G8" s="90" t="s">
        <v>116</v>
      </c>
      <c r="H8" s="80" t="s">
        <v>101</v>
      </c>
    </row>
    <row r="9" spans="1:11" ht="54" customHeight="1" x14ac:dyDescent="0.25">
      <c r="A9" s="91"/>
      <c r="B9" s="92"/>
      <c r="C9" s="94"/>
      <c r="D9" s="93"/>
      <c r="E9" s="97">
        <f>SUM(E2:E8)</f>
        <v>195191.75999999998</v>
      </c>
      <c r="F9" s="92"/>
      <c r="G9" s="95"/>
      <c r="H9" s="14"/>
      <c r="J9" s="53"/>
      <c r="K9" s="53"/>
    </row>
    <row r="10" spans="1:11" x14ac:dyDescent="0.25">
      <c r="A10" s="23"/>
      <c r="B10" s="23"/>
      <c r="C10" s="23"/>
      <c r="D10" s="23"/>
      <c r="E10" s="64"/>
      <c r="F10" s="24"/>
      <c r="H10" s="62"/>
    </row>
    <row r="11" spans="1:11" ht="21.75" customHeight="1" x14ac:dyDescent="0.25">
      <c r="A11" s="23"/>
      <c r="B11" s="23"/>
      <c r="C11" s="23"/>
      <c r="D11" s="23"/>
      <c r="E11" s="65"/>
    </row>
    <row r="12" spans="1:11" x14ac:dyDescent="0.25">
      <c r="A12" s="23"/>
      <c r="B12" s="23"/>
      <c r="C12" s="23"/>
      <c r="D12" s="23"/>
      <c r="E12" s="66"/>
      <c r="F12" s="24"/>
      <c r="H12" s="14"/>
      <c r="J12" s="26"/>
    </row>
    <row r="13" spans="1:11" x14ac:dyDescent="0.25">
      <c r="A13" s="23"/>
      <c r="B13" s="23"/>
      <c r="C13" s="23"/>
      <c r="D13" s="23"/>
      <c r="E13" s="66"/>
      <c r="F13" s="24"/>
      <c r="H13" s="14"/>
      <c r="J13" s="26"/>
    </row>
    <row r="14" spans="1:11" x14ac:dyDescent="0.25">
      <c r="A14" s="23"/>
      <c r="B14" s="23"/>
      <c r="C14" s="23"/>
      <c r="D14" s="23"/>
      <c r="E14" s="66"/>
      <c r="F14" s="24"/>
      <c r="H14" s="14"/>
      <c r="J14" s="26"/>
    </row>
    <row r="15" spans="1:11" x14ac:dyDescent="0.25">
      <c r="A15" s="23"/>
      <c r="B15" s="23"/>
      <c r="C15" s="23"/>
      <c r="D15" s="23"/>
      <c r="E15" s="66"/>
      <c r="F15" s="24"/>
      <c r="H15" s="14"/>
      <c r="J15" s="26"/>
    </row>
    <row r="16" spans="1:11" x14ac:dyDescent="0.25">
      <c r="A16" s="23"/>
      <c r="B16" s="23"/>
      <c r="C16" s="23"/>
      <c r="D16" s="23"/>
      <c r="E16" s="66"/>
      <c r="F16" s="24"/>
      <c r="H16" s="14"/>
      <c r="J16" s="53"/>
    </row>
    <row r="17" spans="1:8" x14ac:dyDescent="0.25">
      <c r="A17" s="23"/>
      <c r="B17" s="23"/>
      <c r="C17" s="23"/>
      <c r="D17" s="23"/>
      <c r="E17" s="66"/>
      <c r="F17" s="24"/>
      <c r="H17" s="14"/>
    </row>
    <row r="18" spans="1:8" x14ac:dyDescent="0.25">
      <c r="A18" s="23"/>
      <c r="B18" s="23"/>
      <c r="C18" s="23"/>
      <c r="D18" s="23"/>
      <c r="E18" s="66"/>
      <c r="F18" s="24"/>
      <c r="H18" s="14"/>
    </row>
    <row r="19" spans="1:8" x14ac:dyDescent="0.25">
      <c r="A19" s="23"/>
      <c r="B19" s="23"/>
      <c r="C19" s="23"/>
      <c r="D19" s="23"/>
      <c r="E19" s="66"/>
      <c r="F19" s="24"/>
      <c r="H19" s="14"/>
    </row>
    <row r="20" spans="1:8" x14ac:dyDescent="0.25">
      <c r="A20" s="23"/>
      <c r="B20" s="23"/>
      <c r="C20" s="23"/>
      <c r="D20" s="23"/>
      <c r="E20" s="66"/>
      <c r="F20" s="24"/>
      <c r="H20" s="14"/>
    </row>
    <row r="21" spans="1:8" x14ac:dyDescent="0.25">
      <c r="A21" s="23"/>
      <c r="B21" s="23"/>
      <c r="C21" s="23"/>
      <c r="D21" s="23"/>
      <c r="E21" s="66"/>
      <c r="F21" s="24"/>
      <c r="H21" s="14"/>
    </row>
    <row r="22" spans="1:8" x14ac:dyDescent="0.25">
      <c r="A22" s="23"/>
      <c r="B22" s="23"/>
      <c r="C22" s="23"/>
      <c r="D22" s="55"/>
      <c r="E22" s="66"/>
      <c r="F22" s="24"/>
      <c r="H22" s="14"/>
    </row>
    <row r="23" spans="1:8" x14ac:dyDescent="0.25">
      <c r="A23" s="23"/>
      <c r="B23" s="23"/>
      <c r="C23" s="23"/>
      <c r="D23" s="54"/>
      <c r="E23" s="66"/>
      <c r="F23" s="24"/>
      <c r="H23" s="14"/>
    </row>
    <row r="24" spans="1:8" x14ac:dyDescent="0.25">
      <c r="A24" s="23"/>
      <c r="B24" s="23"/>
      <c r="C24" s="23"/>
      <c r="D24" s="54"/>
      <c r="E24" s="66"/>
      <c r="F24" s="24"/>
      <c r="H24" s="14"/>
    </row>
    <row r="25" spans="1:8" x14ac:dyDescent="0.25">
      <c r="A25" s="23"/>
      <c r="B25" s="23"/>
      <c r="C25" s="23"/>
      <c r="D25" s="56"/>
      <c r="E25" s="66"/>
      <c r="F25" s="24"/>
      <c r="H25" s="14"/>
    </row>
    <row r="26" spans="1:8" x14ac:dyDescent="0.25">
      <c r="A26" s="23"/>
      <c r="B26" s="23"/>
      <c r="C26" s="23"/>
      <c r="D26" s="54"/>
      <c r="E26" s="66"/>
      <c r="F26" s="24"/>
      <c r="H26" s="14"/>
    </row>
    <row r="27" spans="1:8" x14ac:dyDescent="0.25">
      <c r="A27" s="23"/>
      <c r="B27" s="23"/>
      <c r="C27" s="23"/>
      <c r="D27" s="54"/>
      <c r="E27" s="66"/>
      <c r="F27" s="24"/>
      <c r="H27" s="14"/>
    </row>
    <row r="28" spans="1:8" x14ac:dyDescent="0.25">
      <c r="A28" s="23"/>
      <c r="B28" s="23"/>
      <c r="C28" s="23"/>
      <c r="D28" s="23"/>
      <c r="E28" s="66"/>
      <c r="F28" s="24"/>
      <c r="H28" s="14"/>
    </row>
    <row r="29" spans="1:8" x14ac:dyDescent="0.25">
      <c r="A29" s="23"/>
      <c r="B29" s="23"/>
      <c r="C29" s="23"/>
      <c r="D29" s="23"/>
      <c r="E29" s="66"/>
      <c r="F29" s="24"/>
      <c r="H29" s="14"/>
    </row>
    <row r="30" spans="1:8" x14ac:dyDescent="0.25">
      <c r="A30" s="23"/>
      <c r="B30" s="23"/>
      <c r="C30" s="23"/>
      <c r="D30" s="23"/>
      <c r="E30" s="66"/>
      <c r="F30" s="24"/>
      <c r="H30" s="14"/>
    </row>
    <row r="31" spans="1:8" x14ac:dyDescent="0.25">
      <c r="A31" s="23"/>
      <c r="B31" s="23"/>
      <c r="C31" s="23"/>
      <c r="D31" s="23"/>
      <c r="E31" s="66"/>
      <c r="F31" s="24"/>
      <c r="H31" s="14"/>
    </row>
    <row r="32" spans="1:8" x14ac:dyDescent="0.25">
      <c r="A32" s="23"/>
      <c r="B32" s="23"/>
      <c r="C32" s="23"/>
      <c r="D32" s="23"/>
      <c r="E32" s="66"/>
      <c r="F32" s="24"/>
      <c r="H32" s="14"/>
    </row>
    <row r="33" spans="1:10" x14ac:dyDescent="0.25">
      <c r="A33" s="23"/>
      <c r="B33" s="23"/>
      <c r="C33" s="23"/>
      <c r="D33" s="23"/>
      <c r="E33" s="66"/>
      <c r="F33" s="24"/>
      <c r="H33" s="14"/>
    </row>
    <row r="34" spans="1:10" x14ac:dyDescent="0.25">
      <c r="A34" s="23"/>
      <c r="B34" s="23"/>
      <c r="C34" s="23"/>
      <c r="D34" s="23"/>
      <c r="E34" s="66"/>
      <c r="F34" s="24"/>
      <c r="H34" s="14"/>
    </row>
    <row r="35" spans="1:10" x14ac:dyDescent="0.25">
      <c r="A35" s="23"/>
      <c r="B35" s="23"/>
      <c r="C35" s="23"/>
      <c r="D35" s="23"/>
      <c r="E35" s="66"/>
      <c r="F35" s="24"/>
      <c r="H35" s="14"/>
    </row>
    <row r="36" spans="1:10" x14ac:dyDescent="0.25">
      <c r="A36" s="23"/>
      <c r="B36" s="23"/>
      <c r="C36" s="23"/>
      <c r="D36" s="23"/>
      <c r="E36" s="66"/>
      <c r="F36" s="24"/>
      <c r="H36" s="14"/>
      <c r="J36" s="26"/>
    </row>
    <row r="37" spans="1:10" x14ac:dyDescent="0.25">
      <c r="E37" s="68"/>
    </row>
    <row r="38" spans="1:10" x14ac:dyDescent="0.25">
      <c r="E38" s="65"/>
      <c r="J38" s="14"/>
    </row>
    <row r="39" spans="1:10" x14ac:dyDescent="0.25">
      <c r="E39" s="65"/>
    </row>
    <row r="40" spans="1:10" x14ac:dyDescent="0.25">
      <c r="E40" s="65"/>
    </row>
    <row r="41" spans="1:10" x14ac:dyDescent="0.25">
      <c r="E41" s="68"/>
    </row>
    <row r="42" spans="1:10" x14ac:dyDescent="0.25">
      <c r="E42" s="65"/>
    </row>
    <row r="43" spans="1:10" x14ac:dyDescent="0.25">
      <c r="E43" s="65"/>
    </row>
    <row r="45" spans="1:10" x14ac:dyDescent="0.25">
      <c r="E45" s="65"/>
    </row>
  </sheetData>
  <autoFilter ref="A1:H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out</vt:lpstr>
      <vt:lpstr>Planilha2</vt:lpstr>
      <vt:lpstr>out!Area_de_impressao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2025-12-02T18:27:29Z</cp:lastPrinted>
  <dcterms:created xsi:type="dcterms:W3CDTF">2015-02-24T11:41:13Z</dcterms:created>
  <dcterms:modified xsi:type="dcterms:W3CDTF">2025-12-02T18:28:43Z</dcterms:modified>
</cp:coreProperties>
</file>