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2025\"/>
    </mc:Choice>
  </mc:AlternateContent>
  <xr:revisionPtr revIDLastSave="0" documentId="13_ncr:1_{3EDADFCB-C604-4069-AB17-42B16734CE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setembro" sheetId="26" r:id="rId2"/>
    <sheet name="Planilha2" sheetId="28" r:id="rId3"/>
  </sheets>
  <definedNames>
    <definedName name="_xlnm._FilterDatabase" localSheetId="1" hidden="1">setembro!$A$1:$G$9</definedName>
    <definedName name="_xlnm.Print_Area" localSheetId="1">setembro!$A$1:$J$9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F30" i="25" l="1"/>
  <c r="E9" i="26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sharedStrings.xml><?xml version="1.0" encoding="utf-8"?>
<sst xmlns="http://schemas.openxmlformats.org/spreadsheetml/2006/main" count="137" uniqueCount="102">
  <si>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</si>
  <si>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</si>
  <si>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</si>
  <si>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</si>
  <si>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</si>
  <si>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</si>
  <si>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</si>
  <si>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</si>
  <si>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</si>
  <si>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</si>
  <si>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</si>
  <si>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</si>
  <si>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</si>
  <si>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</si>
  <si>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</si>
  <si>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</si>
  <si>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</si>
  <si>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</si>
  <si>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</si>
  <si>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</si>
  <si>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</si>
  <si>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</si>
  <si>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</si>
  <si>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</si>
  <si>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</si>
  <si>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</si>
  <si>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</si>
  <si>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</si>
  <si>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</si>
  <si>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</si>
  <si>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</si>
  <si>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</si>
  <si>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</si>
  <si>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</si>
  <si>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</si>
  <si>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</si>
  <si>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</si>
  <si>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</si>
  <si>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</si>
  <si>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</si>
  <si>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</si>
  <si>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</si>
  <si>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</si>
  <si>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</si>
  <si>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</si>
  <si>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</si>
  <si>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</si>
  <si>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</si>
  <si>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</si>
  <si>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</si>
  <si>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</si>
  <si>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</si>
  <si>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</si>
  <si>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</si>
  <si>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</si>
  <si>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</si>
  <si>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</si>
  <si>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</si>
  <si>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</si>
  <si>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</si>
  <si>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</si>
  <si>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</si>
  <si>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</si>
  <si>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</si>
  <si>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</si>
  <si>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</si>
  <si>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</si>
  <si>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</si>
  <si>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</si>
  <si>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</si>
  <si>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</si>
  <si>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</si>
  <si>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</si>
  <si>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</si>
  <si>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</si>
  <si>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</si>
  <si>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</si>
  <si>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</si>
  <si>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</si>
  <si>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</si>
  <si>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</si>
  <si>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</si>
  <si>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</si>
  <si>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</si>
  <si>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</si>
  <si>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</si>
  <si>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</si>
  <si>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</si>
  <si>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</si>
  <si>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</si>
  <si>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</si>
  <si>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</si>
  <si>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</si>
  <si>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</si>
  <si>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</si>
  <si>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</si>
  <si>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</si>
  <si>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</si>
  <si>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</si>
  <si>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</si>
  <si>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24574 constante do Extrato</t>
  </si>
  <si>
    <t>Guararema, 03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</si>
</sst>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7" fillId="2" borderId="2" xfId="1" applyFont="1" applyFill="1" applyBorder="1"/>
    <xf numFmtId="164" fontId="10" fillId="0" borderId="1" xfId="1" applyFont="1" applyFill="1" applyBorder="1"/>
    <xf numFmtId="0" fontId="24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topLeftCell="A36" zoomScaleNormal="100" workbookViewId="0">
      <selection activeCell="G86" sqref="G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77" t="s">
        <v>79</v>
      </c>
      <c r="B1" s="77"/>
      <c r="C1" s="77"/>
      <c r="D1" s="77"/>
      <c r="E1" s="77"/>
      <c r="F1" s="77"/>
    </row>
    <row r="2" spans="1:7" ht="6" customHeight="1" x14ac:dyDescent="0.25">
      <c r="A2" s="42"/>
      <c r="B2" s="42"/>
      <c r="C2" s="42"/>
      <c r="D2" s="42"/>
      <c r="E2" s="42"/>
      <c r="F2" s="42"/>
    </row>
    <row r="3" spans="1:7" ht="16.5" customHeight="1" x14ac:dyDescent="0.25">
      <c r="A3" s="77" t="s">
        <v>80</v>
      </c>
      <c r="B3" s="77"/>
      <c r="C3" s="77"/>
      <c r="D3" s="77"/>
      <c r="E3" s="77"/>
      <c r="F3" s="77"/>
    </row>
    <row r="4" spans="1:7" x14ac:dyDescent="0.25">
      <c r="A4" s="77" t="s">
        <v>0</v>
      </c>
      <c r="B4" s="77"/>
      <c r="C4" s="77"/>
      <c r="D4" s="77"/>
      <c r="E4" s="77"/>
      <c r="F4" s="77"/>
    </row>
    <row r="5" spans="1:7" ht="5.25" customHeight="1" x14ac:dyDescent="0.25">
      <c r="A5" s="42"/>
      <c r="B5" s="42"/>
      <c r="C5" s="42"/>
      <c r="D5" s="42"/>
      <c r="E5" s="42"/>
      <c r="F5" s="42"/>
    </row>
    <row r="6" spans="1:7" x14ac:dyDescent="0.25">
      <c r="A6" s="77" t="s">
        <v>54</v>
      </c>
      <c r="B6" s="77"/>
      <c r="C6" s="77"/>
      <c r="D6" s="77"/>
      <c r="E6" s="77"/>
      <c r="F6" s="77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78" t="s">
        <v>65</v>
      </c>
      <c r="C8" s="78"/>
      <c r="D8" s="78"/>
      <c r="E8" s="78"/>
      <c r="F8" s="78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7" x14ac:dyDescent="0.25">
      <c r="A14" s="9" t="s">
        <v>3</v>
      </c>
      <c r="B14" s="1" t="s">
        <v>92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76" t="s">
        <v>96</v>
      </c>
      <c r="C15" s="76"/>
      <c r="D15" s="76"/>
      <c r="E15" s="76"/>
      <c r="F15" s="76"/>
      <c r="G15" s="33"/>
    </row>
    <row r="16" spans="1:7" x14ac:dyDescent="0.25">
      <c r="A16" s="9" t="s">
        <v>4</v>
      </c>
      <c r="B16" s="44">
        <v>2025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3" t="s">
        <v>5</v>
      </c>
      <c r="B19" s="43" t="s">
        <v>6</v>
      </c>
      <c r="C19" s="79" t="s">
        <v>7</v>
      </c>
      <c r="D19" s="79"/>
      <c r="E19" s="79" t="s">
        <v>8</v>
      </c>
      <c r="F19" s="79"/>
    </row>
    <row r="20" spans="1:7" x14ac:dyDescent="0.25">
      <c r="A20" s="12" t="s">
        <v>93</v>
      </c>
      <c r="B20" s="15">
        <v>45716</v>
      </c>
      <c r="C20" s="80" t="s">
        <v>94</v>
      </c>
      <c r="D20" s="80"/>
      <c r="E20" s="81">
        <v>35493985.200000003</v>
      </c>
      <c r="F20" s="81"/>
    </row>
    <row r="21" spans="1:7" x14ac:dyDescent="0.25">
      <c r="A21" s="2"/>
      <c r="B21" s="15"/>
      <c r="C21" s="82"/>
      <c r="D21" s="80"/>
      <c r="E21" s="81"/>
      <c r="F21" s="81"/>
    </row>
    <row r="22" spans="1:7" x14ac:dyDescent="0.25">
      <c r="A22" s="2"/>
      <c r="B22" s="15"/>
      <c r="C22" s="82"/>
      <c r="D22" s="80"/>
      <c r="E22" s="81"/>
      <c r="F22" s="81"/>
    </row>
    <row r="23" spans="1:7" x14ac:dyDescent="0.25">
      <c r="A23" s="2"/>
      <c r="B23" s="15"/>
      <c r="C23" s="82"/>
      <c r="D23" s="80"/>
      <c r="E23" s="81"/>
      <c r="F23" s="81"/>
    </row>
    <row r="24" spans="1:7" ht="18" customHeight="1" x14ac:dyDescent="0.25">
      <c r="A24" s="85" t="s">
        <v>75</v>
      </c>
      <c r="B24" s="86"/>
      <c r="C24" s="86"/>
      <c r="D24" s="86"/>
      <c r="E24" s="86"/>
      <c r="F24" s="86"/>
    </row>
    <row r="25" spans="1:7" ht="34.5" customHeight="1" x14ac:dyDescent="0.25">
      <c r="A25" s="40" t="s">
        <v>9</v>
      </c>
      <c r="B25" s="40" t="s">
        <v>10</v>
      </c>
      <c r="C25" s="40" t="s">
        <v>11</v>
      </c>
      <c r="D25" s="83" t="s">
        <v>12</v>
      </c>
      <c r="E25" s="84"/>
      <c r="F25" s="40" t="s">
        <v>13</v>
      </c>
    </row>
    <row r="26" spans="1:7" ht="23.25" customHeight="1" x14ac:dyDescent="0.25">
      <c r="A26" s="52">
        <v>45957</v>
      </c>
      <c r="B26" s="29">
        <v>99100</v>
      </c>
      <c r="C26" s="52">
        <v>45957</v>
      </c>
      <c r="D26" s="87" t="s">
        <v>100</v>
      </c>
      <c r="E26" s="87"/>
      <c r="F26" s="53">
        <v>38000</v>
      </c>
      <c r="G26" s="14"/>
    </row>
    <row r="27" spans="1:7" ht="28.5" customHeight="1" x14ac:dyDescent="0.25">
      <c r="A27" s="52">
        <v>45957</v>
      </c>
      <c r="B27" s="29">
        <v>0</v>
      </c>
      <c r="C27" s="52">
        <v>45957</v>
      </c>
      <c r="D27" s="87" t="s">
        <v>100</v>
      </c>
      <c r="E27" s="87"/>
      <c r="F27" s="53">
        <v>61100</v>
      </c>
      <c r="G27" s="14"/>
    </row>
    <row r="28" spans="1:7" ht="28.5" customHeight="1" x14ac:dyDescent="0.25">
      <c r="A28" s="52"/>
      <c r="B28" s="29"/>
      <c r="C28" s="52"/>
      <c r="D28" s="87"/>
      <c r="E28" s="87"/>
      <c r="F28" s="53"/>
      <c r="G28" s="14"/>
    </row>
    <row r="29" spans="1:7" x14ac:dyDescent="0.25">
      <c r="A29" s="88" t="s">
        <v>87</v>
      </c>
      <c r="B29" s="88"/>
      <c r="C29" s="88"/>
      <c r="D29" s="88"/>
      <c r="E29" s="88"/>
      <c r="F29" s="41">
        <v>26522.44</v>
      </c>
    </row>
    <row r="30" spans="1:7" x14ac:dyDescent="0.25">
      <c r="A30" s="89" t="s">
        <v>14</v>
      </c>
      <c r="B30" s="89"/>
      <c r="C30" s="89"/>
      <c r="D30" s="89"/>
      <c r="E30" s="89"/>
      <c r="F30" s="31">
        <f>F26+F28+F27</f>
        <v>99100</v>
      </c>
      <c r="G30" s="30"/>
    </row>
    <row r="31" spans="1:7" x14ac:dyDescent="0.25">
      <c r="A31" s="89" t="s">
        <v>17</v>
      </c>
      <c r="B31" s="89"/>
      <c r="C31" s="89"/>
      <c r="D31" s="89"/>
      <c r="E31" s="89"/>
      <c r="F31" s="74">
        <v>272.11</v>
      </c>
      <c r="G31" s="30"/>
    </row>
    <row r="32" spans="1:7" x14ac:dyDescent="0.25">
      <c r="A32" s="89" t="s">
        <v>66</v>
      </c>
      <c r="B32" s="89"/>
      <c r="C32" s="89"/>
      <c r="D32" s="89"/>
      <c r="E32" s="89"/>
      <c r="F32" s="16">
        <v>0</v>
      </c>
    </row>
    <row r="33" spans="1:6" x14ac:dyDescent="0.25">
      <c r="A33" s="89" t="s">
        <v>15</v>
      </c>
      <c r="B33" s="89"/>
      <c r="C33" s="89"/>
      <c r="D33" s="89"/>
      <c r="E33" s="89"/>
      <c r="F33" s="17">
        <f>F29+F30+F31+F32</f>
        <v>125894.55</v>
      </c>
    </row>
    <row r="34" spans="1:6" ht="5.25" customHeight="1" x14ac:dyDescent="0.25">
      <c r="A34" s="90"/>
      <c r="B34" s="90"/>
      <c r="C34" s="90"/>
      <c r="D34" s="90"/>
      <c r="E34" s="90"/>
      <c r="F34" s="18"/>
    </row>
    <row r="35" spans="1:6" x14ac:dyDescent="0.25">
      <c r="A35" s="89" t="s">
        <v>81</v>
      </c>
      <c r="B35" s="89"/>
      <c r="C35" s="89"/>
      <c r="D35" s="89"/>
      <c r="E35" s="89"/>
      <c r="F35" s="17">
        <v>0</v>
      </c>
    </row>
    <row r="36" spans="1:6" x14ac:dyDescent="0.25">
      <c r="A36" s="89" t="s">
        <v>16</v>
      </c>
      <c r="B36" s="89"/>
      <c r="C36" s="89"/>
      <c r="D36" s="89"/>
      <c r="E36" s="89"/>
      <c r="F36" s="17">
        <f>F33+F35</f>
        <v>125894.55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82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77" t="s">
        <v>79</v>
      </c>
      <c r="B55" s="77"/>
      <c r="C55" s="77"/>
      <c r="D55" s="77"/>
      <c r="E55" s="77"/>
      <c r="F55" s="77"/>
    </row>
    <row r="56" spans="1:6" ht="8.25" customHeight="1" x14ac:dyDescent="0.25">
      <c r="A56" s="42"/>
      <c r="B56" s="42"/>
      <c r="C56" s="42"/>
      <c r="D56" s="42"/>
      <c r="E56" s="42"/>
      <c r="F56" s="42"/>
    </row>
    <row r="57" spans="1:6" x14ac:dyDescent="0.25">
      <c r="A57" s="77" t="s">
        <v>80</v>
      </c>
      <c r="B57" s="77"/>
      <c r="C57" s="77"/>
      <c r="D57" s="77"/>
      <c r="E57" s="77"/>
      <c r="F57" s="77"/>
    </row>
    <row r="58" spans="1:6" x14ac:dyDescent="0.25">
      <c r="A58" s="77" t="s">
        <v>0</v>
      </c>
      <c r="B58" s="77"/>
      <c r="C58" s="77"/>
      <c r="D58" s="77"/>
      <c r="E58" s="77"/>
      <c r="F58" s="77"/>
    </row>
    <row r="59" spans="1:6" ht="9" customHeight="1" x14ac:dyDescent="0.25">
      <c r="A59" s="42"/>
      <c r="B59" s="42"/>
      <c r="C59" s="42"/>
      <c r="D59" s="42"/>
      <c r="E59" s="42"/>
      <c r="F59" s="42"/>
    </row>
    <row r="60" spans="1:6" x14ac:dyDescent="0.25">
      <c r="A60" s="77" t="s">
        <v>54</v>
      </c>
      <c r="B60" s="77"/>
      <c r="C60" s="77"/>
      <c r="D60" s="77"/>
      <c r="E60" s="77"/>
      <c r="F60" s="77"/>
    </row>
    <row r="61" spans="1:6" ht="8.25" customHeight="1" x14ac:dyDescent="0.25">
      <c r="A61" s="42"/>
      <c r="B61" s="42"/>
      <c r="C61" s="42"/>
      <c r="D61" s="42"/>
      <c r="E61" s="42"/>
      <c r="F61" s="42"/>
    </row>
    <row r="62" spans="1:6" ht="38.25" customHeight="1" x14ac:dyDescent="0.25">
      <c r="A62" s="91" t="s">
        <v>98</v>
      </c>
      <c r="B62" s="91"/>
      <c r="C62" s="91"/>
      <c r="D62" s="91"/>
      <c r="E62" s="91"/>
      <c r="F62" s="91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92" t="s">
        <v>77</v>
      </c>
      <c r="B64" s="92"/>
      <c r="C64" s="92"/>
      <c r="D64" s="92"/>
      <c r="E64" s="92"/>
      <c r="F64" s="92"/>
    </row>
    <row r="65" spans="1:6" x14ac:dyDescent="0.25">
      <c r="A65" s="93" t="s">
        <v>20</v>
      </c>
      <c r="B65" s="93"/>
      <c r="C65" s="93"/>
      <c r="D65" s="93"/>
      <c r="E65" s="93"/>
      <c r="F65" s="93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97416.66</v>
      </c>
      <c r="C74" s="29">
        <v>0</v>
      </c>
      <c r="D74" s="29">
        <v>97416.66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8" ht="26.25" customHeight="1" x14ac:dyDescent="0.25">
      <c r="A81" s="19" t="s">
        <v>35</v>
      </c>
      <c r="B81" s="29">
        <v>110.8</v>
      </c>
      <c r="C81" s="29">
        <v>0</v>
      </c>
      <c r="D81" s="29">
        <v>110.8</v>
      </c>
      <c r="E81" s="29">
        <v>0</v>
      </c>
      <c r="F81" s="29">
        <v>0</v>
      </c>
    </row>
    <row r="82" spans="1:8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8" ht="24.75" customHeight="1" x14ac:dyDescent="0.25">
      <c r="A83" s="20" t="s">
        <v>37</v>
      </c>
      <c r="B83" s="21">
        <f>SUM(B67:B82)</f>
        <v>97527.46</v>
      </c>
      <c r="C83" s="21">
        <f>SUM(C67:C82)</f>
        <v>0</v>
      </c>
      <c r="D83" s="21">
        <f>SUM(D67:D82)</f>
        <v>97527.46</v>
      </c>
      <c r="E83" s="32">
        <f>C83+D83</f>
        <v>97527.46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94" t="s">
        <v>45</v>
      </c>
      <c r="B88" s="94"/>
      <c r="C88" s="94"/>
      <c r="D88" s="94"/>
      <c r="E88" s="94"/>
      <c r="F88" s="94"/>
    </row>
    <row r="89" spans="1:8" ht="61.5" customHeight="1" x14ac:dyDescent="0.25">
      <c r="A89" s="95" t="s">
        <v>83</v>
      </c>
      <c r="B89" s="95"/>
      <c r="C89" s="95"/>
      <c r="D89" s="95"/>
      <c r="E89" s="95"/>
      <c r="F89" s="95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77" t="s">
        <v>79</v>
      </c>
      <c r="B93" s="77"/>
      <c r="C93" s="77"/>
      <c r="D93" s="77"/>
      <c r="E93" s="77"/>
      <c r="F93" s="77"/>
    </row>
    <row r="94" spans="1:8" ht="10.5" customHeight="1" x14ac:dyDescent="0.25">
      <c r="A94" s="42"/>
      <c r="B94" s="42"/>
      <c r="C94" s="42"/>
      <c r="D94" s="42"/>
      <c r="E94" s="42"/>
      <c r="F94" s="42"/>
    </row>
    <row r="95" spans="1:8" x14ac:dyDescent="0.25">
      <c r="A95" s="77" t="s">
        <v>80</v>
      </c>
      <c r="B95" s="77"/>
      <c r="C95" s="77"/>
      <c r="D95" s="77"/>
      <c r="E95" s="77"/>
      <c r="F95" s="77"/>
    </row>
    <row r="96" spans="1:8" x14ac:dyDescent="0.25">
      <c r="A96" s="77" t="s">
        <v>0</v>
      </c>
      <c r="B96" s="77"/>
      <c r="C96" s="77"/>
      <c r="D96" s="77"/>
      <c r="E96" s="77"/>
      <c r="F96" s="77"/>
    </row>
    <row r="97" spans="1:11" ht="10.5" customHeight="1" x14ac:dyDescent="0.25">
      <c r="A97" s="42"/>
      <c r="B97" s="42"/>
      <c r="C97" s="42"/>
      <c r="D97" s="42"/>
      <c r="E97" s="42"/>
      <c r="F97" s="42"/>
    </row>
    <row r="98" spans="1:11" x14ac:dyDescent="0.25">
      <c r="A98" s="77" t="s">
        <v>54</v>
      </c>
      <c r="B98" s="77"/>
      <c r="C98" s="77"/>
      <c r="D98" s="77"/>
      <c r="E98" s="77"/>
      <c r="F98" s="77"/>
    </row>
    <row r="101" spans="1:11" ht="24.75" customHeight="1" x14ac:dyDescent="0.25">
      <c r="A101" s="97" t="s">
        <v>48</v>
      </c>
      <c r="B101" s="98"/>
      <c r="C101" s="98"/>
      <c r="D101" s="98"/>
      <c r="E101" s="98"/>
      <c r="F101" s="99"/>
      <c r="G101" s="34"/>
    </row>
    <row r="102" spans="1:11" ht="24.75" customHeight="1" x14ac:dyDescent="0.25">
      <c r="A102" s="100" t="s">
        <v>49</v>
      </c>
      <c r="B102" s="101"/>
      <c r="C102" s="101"/>
      <c r="D102" s="101"/>
      <c r="E102" s="102"/>
      <c r="F102" s="17">
        <f>'anexo  '!F36</f>
        <v>125894.55</v>
      </c>
      <c r="G102" s="14"/>
      <c r="H102" s="39"/>
    </row>
    <row r="103" spans="1:11" ht="24.75" customHeight="1" x14ac:dyDescent="0.25">
      <c r="A103" s="100" t="s">
        <v>50</v>
      </c>
      <c r="B103" s="101"/>
      <c r="C103" s="101"/>
      <c r="D103" s="101"/>
      <c r="E103" s="102"/>
      <c r="F103" s="16">
        <f>'anexo  '!C83+'anexo  '!D83</f>
        <v>97527.46</v>
      </c>
      <c r="G103" s="14"/>
      <c r="H103" s="39"/>
    </row>
    <row r="104" spans="1:11" ht="24.75" customHeight="1" x14ac:dyDescent="0.25">
      <c r="A104" s="100" t="s">
        <v>51</v>
      </c>
      <c r="B104" s="101"/>
      <c r="C104" s="101"/>
      <c r="D104" s="101"/>
      <c r="E104" s="102"/>
      <c r="F104" s="16">
        <f>'anexo  '!F33-(F103-'anexo  '!F35)</f>
        <v>28367.089999999997</v>
      </c>
      <c r="G104" s="35"/>
      <c r="H104" s="39"/>
    </row>
    <row r="105" spans="1:11" ht="24.75" customHeight="1" x14ac:dyDescent="0.25">
      <c r="A105" s="100" t="s">
        <v>52</v>
      </c>
      <c r="B105" s="101"/>
      <c r="C105" s="101"/>
      <c r="D105" s="101"/>
      <c r="E105" s="102"/>
      <c r="F105" s="46">
        <v>0</v>
      </c>
      <c r="G105" s="14"/>
    </row>
    <row r="106" spans="1:11" ht="24.75" customHeight="1" x14ac:dyDescent="0.25">
      <c r="A106" s="100" t="s">
        <v>76</v>
      </c>
      <c r="B106" s="101"/>
      <c r="C106" s="101"/>
      <c r="D106" s="101"/>
      <c r="E106" s="102"/>
      <c r="F106" s="16">
        <f>F104-F105</f>
        <v>28367.089999999997</v>
      </c>
      <c r="G106" s="34"/>
      <c r="H106" s="37"/>
      <c r="K106" s="14"/>
    </row>
    <row r="107" spans="1:11" ht="20.25" customHeight="1" x14ac:dyDescent="0.25">
      <c r="G107" s="34"/>
      <c r="H107" s="37"/>
    </row>
    <row r="108" spans="1:11" x14ac:dyDescent="0.25">
      <c r="A108" s="96" t="s">
        <v>84</v>
      </c>
      <c r="B108" s="96"/>
      <c r="C108" s="96"/>
      <c r="D108" s="96"/>
      <c r="E108" s="96"/>
      <c r="F108" s="96"/>
      <c r="G108" s="14"/>
      <c r="H108" s="37"/>
    </row>
    <row r="109" spans="1:11" ht="15" customHeight="1" x14ac:dyDescent="0.25">
      <c r="A109" s="96"/>
      <c r="B109" s="96"/>
      <c r="C109" s="96"/>
      <c r="D109" s="96"/>
      <c r="E109" s="96"/>
      <c r="F109" s="96"/>
    </row>
    <row r="110" spans="1:11" x14ac:dyDescent="0.25">
      <c r="A110" s="96"/>
      <c r="B110" s="96"/>
      <c r="C110" s="96"/>
      <c r="D110" s="96"/>
      <c r="E110" s="96"/>
      <c r="F110" s="96"/>
      <c r="G110" s="14"/>
      <c r="H110" s="37"/>
    </row>
    <row r="111" spans="1:11" x14ac:dyDescent="0.25">
      <c r="G111" s="14"/>
      <c r="H111" s="37"/>
    </row>
    <row r="112" spans="1:11" x14ac:dyDescent="0.25">
      <c r="A112" t="s">
        <v>101</v>
      </c>
      <c r="G112" s="14"/>
    </row>
    <row r="113" spans="1:9" x14ac:dyDescent="0.25">
      <c r="F113" s="26"/>
    </row>
    <row r="114" spans="1:9" x14ac:dyDescent="0.25">
      <c r="F114" s="26"/>
      <c r="G114" s="14"/>
    </row>
    <row r="115" spans="1:9" x14ac:dyDescent="0.25">
      <c r="A115" s="45"/>
      <c r="F115" s="14"/>
    </row>
    <row r="116" spans="1:9" x14ac:dyDescent="0.25">
      <c r="A116" s="10" t="s">
        <v>91</v>
      </c>
      <c r="F116" s="47"/>
    </row>
    <row r="117" spans="1:9" x14ac:dyDescent="0.25">
      <c r="A117" s="10" t="s">
        <v>53</v>
      </c>
      <c r="F117" s="47"/>
      <c r="G117" s="34"/>
      <c r="H117" s="34"/>
    </row>
    <row r="118" spans="1:9" x14ac:dyDescent="0.25">
      <c r="F118" s="26"/>
      <c r="G118" s="14"/>
      <c r="H118" s="34"/>
    </row>
    <row r="119" spans="1:9" x14ac:dyDescent="0.25">
      <c r="F119" s="47"/>
      <c r="G119" s="14"/>
      <c r="H119" s="14"/>
    </row>
    <row r="120" spans="1:9" x14ac:dyDescent="0.25">
      <c r="F120" s="26"/>
      <c r="G120" s="34"/>
    </row>
    <row r="121" spans="1:9" x14ac:dyDescent="0.25">
      <c r="F121" s="47"/>
      <c r="G121" s="34"/>
    </row>
    <row r="122" spans="1:9" x14ac:dyDescent="0.25">
      <c r="G122" s="34"/>
    </row>
    <row r="123" spans="1:9" x14ac:dyDescent="0.25">
      <c r="F123" s="26"/>
      <c r="G123" s="14"/>
      <c r="H123" s="14"/>
    </row>
    <row r="124" spans="1:9" x14ac:dyDescent="0.25">
      <c r="F124" s="51"/>
    </row>
    <row r="125" spans="1:9" x14ac:dyDescent="0.25">
      <c r="F125" s="14"/>
      <c r="H125" s="35"/>
      <c r="I125" s="38"/>
    </row>
    <row r="126" spans="1:9" x14ac:dyDescent="0.25">
      <c r="H126" s="35"/>
    </row>
    <row r="127" spans="1:9" x14ac:dyDescent="0.25">
      <c r="F127" s="14"/>
      <c r="H127" s="35"/>
    </row>
    <row r="128" spans="1:9" x14ac:dyDescent="0.25">
      <c r="F128" s="47"/>
      <c r="H128" s="35"/>
    </row>
    <row r="129" spans="6:8" x14ac:dyDescent="0.25">
      <c r="F129" s="47"/>
      <c r="H129" s="14"/>
    </row>
    <row r="130" spans="6:8" x14ac:dyDescent="0.25">
      <c r="F130" s="47"/>
      <c r="G130" s="34"/>
    </row>
    <row r="131" spans="6:8" x14ac:dyDescent="0.25">
      <c r="F131" s="47"/>
      <c r="G131" s="34"/>
    </row>
    <row r="132" spans="6:8" x14ac:dyDescent="0.25">
      <c r="G132" s="34"/>
    </row>
    <row r="133" spans="6:8" x14ac:dyDescent="0.25">
      <c r="G133" s="34"/>
    </row>
    <row r="134" spans="6:8" x14ac:dyDescent="0.25">
      <c r="G134" s="34"/>
    </row>
    <row r="135" spans="6:8" x14ac:dyDescent="0.25">
      <c r="G135" s="34"/>
    </row>
    <row r="136" spans="6:8" x14ac:dyDescent="0.25">
      <c r="G136" s="34"/>
    </row>
    <row r="137" spans="6:8" x14ac:dyDescent="0.25">
      <c r="G137" s="34"/>
    </row>
    <row r="138" spans="6:8" x14ac:dyDescent="0.25">
      <c r="G138" s="34"/>
    </row>
    <row r="139" spans="6:8" x14ac:dyDescent="0.25">
      <c r="G139" s="14"/>
    </row>
    <row r="140" spans="6:8" x14ac:dyDescent="0.25">
      <c r="G140" s="60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4"/>
    </row>
    <row r="145" spans="7:7" x14ac:dyDescent="0.25">
      <c r="G145" s="34"/>
    </row>
    <row r="146" spans="7:7" x14ac:dyDescent="0.25">
      <c r="G146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47"/>
    </row>
    <row r="206" spans="7:7" x14ac:dyDescent="0.25">
      <c r="G206" s="47"/>
    </row>
    <row r="207" spans="7:7" x14ac:dyDescent="0.25">
      <c r="G207" s="14"/>
    </row>
    <row r="209" spans="7:9" x14ac:dyDescent="0.25">
      <c r="G209" s="47"/>
    </row>
    <row r="214" spans="7:9" x14ac:dyDescent="0.25">
      <c r="H214" s="26"/>
      <c r="I214" s="26"/>
    </row>
    <row r="215" spans="7:9" x14ac:dyDescent="0.25">
      <c r="H215" s="26"/>
      <c r="I215" s="26"/>
    </row>
    <row r="216" spans="7:9" x14ac:dyDescent="0.25">
      <c r="H216" s="26"/>
      <c r="I216" s="26"/>
    </row>
    <row r="217" spans="7:9" x14ac:dyDescent="0.25">
      <c r="H217" s="26"/>
      <c r="I217" s="26"/>
    </row>
    <row r="218" spans="7:9" x14ac:dyDescent="0.25">
      <c r="H218" s="26"/>
      <c r="I218" s="26"/>
    </row>
    <row r="219" spans="7:9" x14ac:dyDescent="0.25">
      <c r="H219" s="47"/>
    </row>
    <row r="233" spans="7:8" x14ac:dyDescent="0.25">
      <c r="G233" s="34"/>
      <c r="H233" s="47"/>
    </row>
    <row r="239" spans="7:8" x14ac:dyDescent="0.25">
      <c r="G239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8" x14ac:dyDescent="0.25">
      <c r="G257" s="34"/>
    </row>
    <row r="258" spans="7:8" x14ac:dyDescent="0.25">
      <c r="G258" s="34"/>
    </row>
    <row r="259" spans="7:8" x14ac:dyDescent="0.25">
      <c r="G259" s="34"/>
    </row>
    <row r="260" spans="7:8" x14ac:dyDescent="0.25">
      <c r="G260" s="34"/>
    </row>
    <row r="261" spans="7:8" x14ac:dyDescent="0.25">
      <c r="G261" s="34"/>
    </row>
    <row r="262" spans="7:8" x14ac:dyDescent="0.25">
      <c r="G262" s="34"/>
    </row>
    <row r="263" spans="7:8" x14ac:dyDescent="0.25">
      <c r="G263" s="34"/>
    </row>
    <row r="264" spans="7:8" x14ac:dyDescent="0.25">
      <c r="G264" s="34"/>
    </row>
    <row r="265" spans="7:8" x14ac:dyDescent="0.25">
      <c r="G265" s="34"/>
    </row>
    <row r="266" spans="7:8" x14ac:dyDescent="0.25">
      <c r="G266" s="14"/>
    </row>
    <row r="268" spans="7:8" x14ac:dyDescent="0.25">
      <c r="G268" s="47"/>
    </row>
    <row r="270" spans="7:8" x14ac:dyDescent="0.25">
      <c r="G270" s="47"/>
    </row>
    <row r="271" spans="7:8" x14ac:dyDescent="0.25">
      <c r="G271" s="36"/>
      <c r="H271" s="36"/>
    </row>
  </sheetData>
  <mergeCells count="49">
    <mergeCell ref="A108:F110"/>
    <mergeCell ref="A101:F101"/>
    <mergeCell ref="A102:E102"/>
    <mergeCell ref="A103:E103"/>
    <mergeCell ref="A104:E104"/>
    <mergeCell ref="A105:E105"/>
    <mergeCell ref="A106:E106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45"/>
  <sheetViews>
    <sheetView zoomScale="90" zoomScaleNormal="90" zoomScaleSheetLayoutView="100" workbookViewId="0">
      <selection activeCell="H1" sqref="H1:I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8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4" t="s">
        <v>69</v>
      </c>
      <c r="F1" s="27" t="s">
        <v>70</v>
      </c>
      <c r="G1" s="28"/>
    </row>
    <row r="2" spans="1:9" ht="51" customHeight="1" x14ac:dyDescent="0.25">
      <c r="A2" s="72" t="s">
        <v>99</v>
      </c>
      <c r="B2" s="75">
        <v>5</v>
      </c>
      <c r="C2" s="63" t="s">
        <v>88</v>
      </c>
      <c r="D2" s="64" t="s">
        <v>89</v>
      </c>
      <c r="E2" s="65">
        <v>34646.28</v>
      </c>
      <c r="F2" s="61">
        <v>101601</v>
      </c>
      <c r="G2" s="66" t="s">
        <v>31</v>
      </c>
    </row>
    <row r="3" spans="1:9" ht="54" customHeight="1" x14ac:dyDescent="0.25">
      <c r="A3" s="72" t="s">
        <v>99</v>
      </c>
      <c r="B3" s="61" t="s">
        <v>71</v>
      </c>
      <c r="C3" s="63" t="s">
        <v>90</v>
      </c>
      <c r="D3" s="62" t="s">
        <v>63</v>
      </c>
      <c r="E3" s="65">
        <v>553.75</v>
      </c>
      <c r="F3" s="61" t="s">
        <v>95</v>
      </c>
      <c r="G3" s="66" t="s">
        <v>31</v>
      </c>
    </row>
    <row r="4" spans="1:9" ht="52.5" customHeight="1" x14ac:dyDescent="0.25">
      <c r="A4" s="72" t="s">
        <v>99</v>
      </c>
      <c r="B4" s="61" t="s">
        <v>71</v>
      </c>
      <c r="C4" s="63" t="s">
        <v>90</v>
      </c>
      <c r="D4" s="62" t="s">
        <v>63</v>
      </c>
      <c r="E4" s="65">
        <v>1716.63</v>
      </c>
      <c r="F4" s="61" t="s">
        <v>95</v>
      </c>
      <c r="G4" s="66" t="s">
        <v>31</v>
      </c>
    </row>
    <row r="5" spans="1:9" ht="54" customHeight="1" x14ac:dyDescent="0.25">
      <c r="A5" s="63" t="s">
        <v>72</v>
      </c>
      <c r="B5" s="75">
        <v>3</v>
      </c>
      <c r="C5" s="63" t="s">
        <v>88</v>
      </c>
      <c r="D5" s="64" t="s">
        <v>89</v>
      </c>
      <c r="E5" s="65">
        <v>56779.25</v>
      </c>
      <c r="F5" s="61">
        <v>101601</v>
      </c>
      <c r="G5" s="66" t="s">
        <v>31</v>
      </c>
    </row>
    <row r="6" spans="1:9" ht="54" customHeight="1" x14ac:dyDescent="0.25">
      <c r="A6" s="63" t="s">
        <v>72</v>
      </c>
      <c r="B6" s="61" t="s">
        <v>71</v>
      </c>
      <c r="C6" s="63" t="s">
        <v>90</v>
      </c>
      <c r="D6" s="62" t="s">
        <v>63</v>
      </c>
      <c r="E6" s="65">
        <v>907.5</v>
      </c>
      <c r="F6" s="61" t="s">
        <v>95</v>
      </c>
      <c r="G6" s="66" t="s">
        <v>31</v>
      </c>
      <c r="H6" s="14"/>
    </row>
    <row r="7" spans="1:9" ht="54" customHeight="1" x14ac:dyDescent="0.25">
      <c r="A7" s="63" t="s">
        <v>72</v>
      </c>
      <c r="B7" s="61" t="s">
        <v>71</v>
      </c>
      <c r="C7" s="63" t="s">
        <v>90</v>
      </c>
      <c r="D7" s="62" t="s">
        <v>63</v>
      </c>
      <c r="E7" s="65">
        <v>2813.25</v>
      </c>
      <c r="F7" s="61" t="s">
        <v>95</v>
      </c>
      <c r="G7" s="66" t="s">
        <v>31</v>
      </c>
      <c r="H7" s="47"/>
    </row>
    <row r="8" spans="1:9" ht="54" customHeight="1" x14ac:dyDescent="0.25">
      <c r="A8" s="64"/>
      <c r="B8" s="61" t="s">
        <v>73</v>
      </c>
      <c r="C8" s="63" t="s">
        <v>74</v>
      </c>
      <c r="D8" s="62"/>
      <c r="E8" s="65">
        <f>70.6+13.4+13.4+13.4</f>
        <v>110.80000000000001</v>
      </c>
      <c r="F8" s="61"/>
      <c r="G8" s="66" t="s">
        <v>86</v>
      </c>
    </row>
    <row r="9" spans="1:9" ht="54" customHeight="1" x14ac:dyDescent="0.25">
      <c r="A9" s="67"/>
      <c r="B9" s="68"/>
      <c r="C9" s="70"/>
      <c r="D9" s="69"/>
      <c r="E9" s="73">
        <f>SUM(E2:E8)</f>
        <v>97527.46</v>
      </c>
      <c r="F9" s="68"/>
      <c r="G9" s="71"/>
      <c r="H9" s="47"/>
      <c r="I9" s="47"/>
    </row>
    <row r="10" spans="1:9" x14ac:dyDescent="0.25">
      <c r="A10" s="23"/>
      <c r="B10" s="23"/>
      <c r="C10" s="23"/>
      <c r="D10" s="23"/>
      <c r="E10" s="55"/>
      <c r="F10" s="24"/>
    </row>
    <row r="11" spans="1:9" ht="21.75" customHeight="1" x14ac:dyDescent="0.25">
      <c r="A11" s="23"/>
      <c r="B11" s="23"/>
      <c r="C11" s="23"/>
      <c r="D11" s="23"/>
      <c r="E11" s="56"/>
    </row>
    <row r="12" spans="1:9" x14ac:dyDescent="0.25">
      <c r="A12" s="23"/>
      <c r="B12" s="23"/>
      <c r="C12" s="23"/>
      <c r="D12" s="23"/>
      <c r="E12" s="57"/>
      <c r="F12" s="24"/>
      <c r="H12" s="26"/>
    </row>
    <row r="13" spans="1:9" x14ac:dyDescent="0.25">
      <c r="A13" s="23"/>
      <c r="B13" s="23"/>
      <c r="C13" s="23"/>
      <c r="D13" s="23"/>
      <c r="E13" s="57"/>
      <c r="F13" s="24"/>
      <c r="H13" s="26"/>
    </row>
    <row r="14" spans="1:9" x14ac:dyDescent="0.25">
      <c r="A14" s="23"/>
      <c r="B14" s="23"/>
      <c r="C14" s="23"/>
      <c r="D14" s="23"/>
      <c r="E14" s="57"/>
      <c r="F14" s="24"/>
      <c r="H14" s="26"/>
    </row>
    <row r="15" spans="1:9" x14ac:dyDescent="0.25">
      <c r="A15" s="23"/>
      <c r="B15" s="23"/>
      <c r="C15" s="23"/>
      <c r="D15" s="23"/>
      <c r="E15" s="57"/>
      <c r="F15" s="24"/>
      <c r="H15" s="26"/>
    </row>
    <row r="16" spans="1:9" x14ac:dyDescent="0.25">
      <c r="A16" s="23"/>
      <c r="B16" s="23"/>
      <c r="C16" s="23"/>
      <c r="D16" s="23"/>
      <c r="E16" s="57"/>
      <c r="F16" s="24"/>
      <c r="H16" s="47"/>
    </row>
    <row r="17" spans="1:6" x14ac:dyDescent="0.25">
      <c r="A17" s="23"/>
      <c r="B17" s="23"/>
      <c r="C17" s="23"/>
      <c r="D17" s="23"/>
      <c r="E17" s="57"/>
      <c r="F17" s="24"/>
    </row>
    <row r="18" spans="1:6" x14ac:dyDescent="0.25">
      <c r="A18" s="23"/>
      <c r="B18" s="23"/>
      <c r="C18" s="23"/>
      <c r="D18" s="23"/>
      <c r="E18" s="57"/>
      <c r="F18" s="24"/>
    </row>
    <row r="19" spans="1:6" x14ac:dyDescent="0.25">
      <c r="A19" s="23"/>
      <c r="B19" s="23"/>
      <c r="C19" s="23"/>
      <c r="D19" s="23"/>
      <c r="E19" s="57"/>
      <c r="F19" s="24"/>
    </row>
    <row r="20" spans="1:6" x14ac:dyDescent="0.25">
      <c r="A20" s="23"/>
      <c r="B20" s="23"/>
      <c r="C20" s="23"/>
      <c r="D20" s="23"/>
      <c r="E20" s="57"/>
      <c r="F20" s="24"/>
    </row>
    <row r="21" spans="1:6" x14ac:dyDescent="0.25">
      <c r="A21" s="23"/>
      <c r="B21" s="23"/>
      <c r="C21" s="23"/>
      <c r="D21" s="23"/>
      <c r="E21" s="57"/>
      <c r="F21" s="24"/>
    </row>
    <row r="22" spans="1:6" x14ac:dyDescent="0.25">
      <c r="A22" s="23"/>
      <c r="B22" s="23"/>
      <c r="C22" s="23"/>
      <c r="D22" s="49"/>
      <c r="E22" s="57"/>
      <c r="F22" s="24"/>
    </row>
    <row r="23" spans="1:6" x14ac:dyDescent="0.25">
      <c r="A23" s="23"/>
      <c r="B23" s="23"/>
      <c r="C23" s="23"/>
      <c r="D23" s="48"/>
      <c r="E23" s="57"/>
      <c r="F23" s="24"/>
    </row>
    <row r="24" spans="1:6" x14ac:dyDescent="0.25">
      <c r="A24" s="23"/>
      <c r="B24" s="23"/>
      <c r="C24" s="23"/>
      <c r="D24" s="48"/>
      <c r="E24" s="57"/>
      <c r="F24" s="24"/>
    </row>
    <row r="25" spans="1:6" x14ac:dyDescent="0.25">
      <c r="A25" s="23"/>
      <c r="B25" s="23"/>
      <c r="C25" s="23"/>
      <c r="D25" s="50"/>
      <c r="E25" s="57"/>
      <c r="F25" s="24"/>
    </row>
    <row r="26" spans="1:6" x14ac:dyDescent="0.25">
      <c r="A26" s="23"/>
      <c r="B26" s="23"/>
      <c r="C26" s="23"/>
      <c r="D26" s="48"/>
      <c r="E26" s="57"/>
      <c r="F26" s="24"/>
    </row>
    <row r="27" spans="1:6" x14ac:dyDescent="0.25">
      <c r="A27" s="23"/>
      <c r="B27" s="23"/>
      <c r="C27" s="23"/>
      <c r="D27" s="48"/>
      <c r="E27" s="57"/>
      <c r="F27" s="24"/>
    </row>
    <row r="28" spans="1:6" x14ac:dyDescent="0.25">
      <c r="A28" s="23"/>
      <c r="B28" s="23"/>
      <c r="C28" s="23"/>
      <c r="D28" s="23"/>
      <c r="E28" s="57"/>
      <c r="F28" s="24"/>
    </row>
    <row r="29" spans="1:6" x14ac:dyDescent="0.25">
      <c r="A29" s="23"/>
      <c r="B29" s="23"/>
      <c r="C29" s="23"/>
      <c r="D29" s="23"/>
      <c r="E29" s="57"/>
      <c r="F29" s="24"/>
    </row>
    <row r="30" spans="1:6" x14ac:dyDescent="0.25">
      <c r="A30" s="23"/>
      <c r="B30" s="23"/>
      <c r="C30" s="23"/>
      <c r="D30" s="23"/>
      <c r="E30" s="57"/>
      <c r="F30" s="24"/>
    </row>
    <row r="31" spans="1:6" x14ac:dyDescent="0.25">
      <c r="A31" s="23"/>
      <c r="B31" s="23"/>
      <c r="C31" s="23"/>
      <c r="D31" s="23"/>
      <c r="E31" s="57"/>
      <c r="F31" s="24"/>
    </row>
    <row r="32" spans="1:6" x14ac:dyDescent="0.25">
      <c r="A32" s="23"/>
      <c r="B32" s="23"/>
      <c r="C32" s="23"/>
      <c r="D32" s="23"/>
      <c r="E32" s="57"/>
      <c r="F32" s="24"/>
    </row>
    <row r="33" spans="1:8" x14ac:dyDescent="0.25">
      <c r="A33" s="23"/>
      <c r="B33" s="23"/>
      <c r="C33" s="23"/>
      <c r="D33" s="23"/>
      <c r="E33" s="57"/>
      <c r="F33" s="24"/>
    </row>
    <row r="34" spans="1:8" x14ac:dyDescent="0.25">
      <c r="A34" s="23"/>
      <c r="B34" s="23"/>
      <c r="C34" s="23"/>
      <c r="D34" s="23"/>
      <c r="E34" s="57"/>
      <c r="F34" s="24"/>
    </row>
    <row r="35" spans="1:8" x14ac:dyDescent="0.25">
      <c r="A35" s="23"/>
      <c r="B35" s="23"/>
      <c r="C35" s="23"/>
      <c r="D35" s="23"/>
      <c r="E35" s="57"/>
      <c r="F35" s="24"/>
    </row>
    <row r="36" spans="1:8" x14ac:dyDescent="0.25">
      <c r="A36" s="23"/>
      <c r="B36" s="23"/>
      <c r="C36" s="23"/>
      <c r="D36" s="23"/>
      <c r="E36" s="57"/>
      <c r="F36" s="24"/>
      <c r="H36" s="26"/>
    </row>
    <row r="37" spans="1:8" x14ac:dyDescent="0.25">
      <c r="E37" s="59"/>
    </row>
    <row r="38" spans="1:8" x14ac:dyDescent="0.25">
      <c r="E38" s="56"/>
      <c r="H38" s="14"/>
    </row>
    <row r="39" spans="1:8" x14ac:dyDescent="0.25">
      <c r="E39" s="56"/>
    </row>
    <row r="40" spans="1:8" x14ac:dyDescent="0.25">
      <c r="E40" s="56"/>
    </row>
    <row r="41" spans="1:8" x14ac:dyDescent="0.25">
      <c r="E41" s="59"/>
    </row>
    <row r="42" spans="1:8" x14ac:dyDescent="0.25">
      <c r="E42" s="56"/>
    </row>
    <row r="43" spans="1:8" x14ac:dyDescent="0.25">
      <c r="E43" s="56"/>
    </row>
    <row r="45" spans="1:8" x14ac:dyDescent="0.25">
      <c r="E45" s="56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setembro</vt:lpstr>
      <vt:lpstr>Planilha2</vt:lpstr>
      <vt:lpstr>setembro!Area_de_impressao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2025-11-05T10:18:43Z</cp:lastPrinted>
  <dcterms:created xsi:type="dcterms:W3CDTF">2015-02-24T11:41:13Z</dcterms:created>
  <dcterms:modified xsi:type="dcterms:W3CDTF">2025-12-11T15:36:22Z</dcterms:modified>
</cp:coreProperties>
</file>