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Diariamente\Prestações de Contas\2025- PLANO DE TRABALHO MAC 2025 67 MIL medicamento\PRESTAÇÃO DE CONTAS\"/>
    </mc:Choice>
  </mc:AlternateContent>
  <xr:revisionPtr revIDLastSave="0" documentId="13_ncr:1_{026EF9B2-2CC6-4A14-8411-2BDA7CF6C92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" l="1"/>
  <c r="G4" i="4"/>
  <c r="E25" i="1" l="1"/>
  <c r="E62" i="1" l="1"/>
  <c r="E63" i="1"/>
  <c r="E64" i="1"/>
  <c r="E55" i="1" l="1"/>
  <c r="E56" i="1"/>
  <c r="E57" i="1"/>
  <c r="E58" i="1"/>
  <c r="E59" i="1"/>
  <c r="E60" i="1"/>
  <c r="E61" i="1"/>
  <c r="E65" i="1"/>
  <c r="E66" i="1"/>
  <c r="E67" i="1"/>
  <c r="E68" i="1"/>
  <c r="E69" i="1"/>
  <c r="E54" i="1"/>
  <c r="E70" i="1" l="1"/>
  <c r="D70" i="1" l="1"/>
  <c r="E28" i="1" l="1"/>
  <c r="F70" i="1" l="1"/>
  <c r="C70" i="1"/>
  <c r="B70" i="1"/>
  <c r="F89" i="1" l="1"/>
  <c r="F90" i="1" s="1"/>
  <c r="F92" i="1" s="1"/>
  <c r="E31" i="1" l="1"/>
  <c r="F88" i="1" s="1"/>
</calcChain>
</file>

<file path=xl/sharedStrings.xml><?xml version="1.0" encoding="utf-8"?>
<sst xmlns="http://schemas.openxmlformats.org/spreadsheetml/2006/main" count="117" uniqueCount="103">
  <si>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</si>
  <si>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</si>
  <si>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</si>
  <si>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</si>
  <si>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</si>
  <si>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</si>
  <si>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</si>
  <si>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</si>
  <si>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</si>
  <si>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</si>
  <si>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</si>
  <si>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</si>
  <si>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</si>
  <si>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</si>
  <si>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</si>
  <si>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</si>
  <si>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</si>
  <si>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</si>
  <si>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</si>
  <si>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</si>
  <si>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</si>
  <si>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</si>
  <si>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</si>
  <si>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</si>
  <si>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</si>
  <si>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</si>
  <si>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</si>
  <si>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</si>
  <si>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</si>
  <si>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</si>
  <si>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</si>
  <si>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</si>
  <si>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</si>
  <si>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</si>
  <si>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</si>
  <si>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</si>
  <si>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</si>
  <si>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</si>
  <si>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</si>
  <si>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</si>
  <si>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</si>
  <si>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</si>
  <si>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</si>
  <si>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</si>
  <si>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</si>
  <si>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</si>
  <si>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</si>
  <si>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</si>
  <si>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</si>
  <si>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</si>
  <si>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</si>
  <si>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</si>
  <si>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</si>
  <si>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</si>
  <si>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</si>
  <si>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</si>
  <si>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</si>
  <si>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</si>
  <si>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</si>
  <si>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</si>
  <si>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</si>
  <si>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</si>
  <si>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</si>
  <si>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</si>
  <si>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</si>
  <si>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</si>
  <si>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</si>
  <si>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</si>
  <si>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</si>
  <si>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</si>
  <si>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</si>
  <si>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</si>
  <si>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</si>
  <si>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</si>
  <si>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</si>
  <si>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</si>
  <si>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</si>
  <si>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</si>
  <si>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</si>
  <si>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</si>
  <si>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</si>
  <si>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</si>
  <si>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</si>
  <si>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>CNPJ</t>
  </si>
  <si>
    <t>ANEXO 12</t>
  </si>
  <si>
    <t>Despesas financeiras e bancárias</t>
  </si>
  <si>
    <t>Alexandre Marques</t>
  </si>
  <si>
    <t>284.896.558-47</t>
  </si>
  <si>
    <t>Maria Angeliza M. S Bassila,</t>
  </si>
  <si>
    <t>Tesoureira</t>
  </si>
  <si>
    <t>Convênio nº 27/2024</t>
  </si>
  <si>
    <t>60 meses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</si>
  <si>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</si>
  <si>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Termo de Aditamento nº 01</t>
  </si>
  <si>
    <t xml:space="preserve">tarifas </t>
  </si>
  <si>
    <t xml:space="preserve">EXTRATO </t>
  </si>
  <si>
    <t>Custeio de medicamentos utilizados nos atendimentoa ambulatoriais realizados no Hospital</t>
  </si>
  <si>
    <t>Transf. Bancária nº ......constante do Extrato</t>
  </si>
  <si>
    <t xml:space="preserve">Banco do Brasil </t>
  </si>
  <si>
    <t>F &amp; F Distribuidora de Produtos Farmaceuticos Ltda</t>
  </si>
  <si>
    <t>10.854.165/0018-22</t>
  </si>
  <si>
    <t>medicamento (parcial)</t>
  </si>
  <si>
    <t>Guararema, 31 de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</si>
</sst>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3" fillId="0" borderId="0" xfId="1" applyFont="1" applyFill="1" applyBorder="1"/>
    <xf numFmtId="164" fontId="2" fillId="0" borderId="1" xfId="0" applyNumberFormat="1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4" fontId="3" fillId="0" borderId="0" xfId="0" applyNumberFormat="1" applyFont="1"/>
    <xf numFmtId="164" fontId="10" fillId="0" borderId="0" xfId="1" applyFont="1" applyFill="1" applyBorder="1" applyAlignment="1">
      <alignment horizontal="center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0" fillId="0" borderId="0" xfId="0" applyNumberFormat="1"/>
    <xf numFmtId="3" fontId="3" fillId="0" borderId="1" xfId="0" applyNumberFormat="1" applyFont="1" applyBorder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8"/>
  <sheetViews>
    <sheetView topLeftCell="A3" zoomScaleNormal="100" workbookViewId="0">
      <selection activeCell="E27" sqref="E27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5.42578125" customWidth="1"/>
    <col min="9" max="9" width="13.5703125" customWidth="1"/>
    <col min="10" max="10" width="17.42578125" customWidth="1"/>
    <col min="11" max="11" width="10.7109375" bestFit="1" customWidth="1"/>
  </cols>
  <sheetData>
    <row r="1" spans="1:6" x14ac:dyDescent="0.25">
      <c r="A1" s="67" t="s">
        <v>84</v>
      </c>
      <c r="B1" s="67"/>
      <c r="C1" s="67"/>
      <c r="D1" s="67"/>
      <c r="E1" s="67"/>
      <c r="F1" s="67"/>
    </row>
    <row r="2" spans="1:6" x14ac:dyDescent="0.25">
      <c r="A2" s="67" t="s">
        <v>71</v>
      </c>
      <c r="B2" s="67"/>
      <c r="C2" s="67"/>
      <c r="D2" s="67"/>
      <c r="E2" s="67"/>
      <c r="F2" s="67"/>
    </row>
    <row r="3" spans="1:6" x14ac:dyDescent="0.25">
      <c r="A3" s="67" t="s">
        <v>0</v>
      </c>
      <c r="B3" s="67"/>
      <c r="C3" s="67"/>
      <c r="D3" s="67"/>
      <c r="E3" s="67"/>
      <c r="F3" s="67"/>
    </row>
    <row r="4" spans="1:6" x14ac:dyDescent="0.25">
      <c r="A4" s="67" t="s">
        <v>72</v>
      </c>
      <c r="B4" s="67"/>
      <c r="C4" s="67"/>
      <c r="D4" s="67"/>
      <c r="E4" s="67"/>
      <c r="F4" s="67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2" t="s">
        <v>73</v>
      </c>
      <c r="B6" s="80" t="s">
        <v>62</v>
      </c>
      <c r="C6" s="80"/>
      <c r="D6" s="80"/>
      <c r="E6" s="80"/>
      <c r="F6" s="80"/>
    </row>
    <row r="7" spans="1:6" x14ac:dyDescent="0.25">
      <c r="A7" s="12" t="s">
        <v>74</v>
      </c>
      <c r="B7" s="6" t="s">
        <v>63</v>
      </c>
      <c r="C7" s="6"/>
      <c r="D7" s="6"/>
      <c r="E7" s="6"/>
      <c r="F7" s="6"/>
    </row>
    <row r="8" spans="1:6" x14ac:dyDescent="0.25">
      <c r="A8" s="12" t="s">
        <v>1</v>
      </c>
      <c r="B8" s="6" t="s">
        <v>64</v>
      </c>
      <c r="C8" s="6"/>
      <c r="D8" s="6"/>
      <c r="E8" s="6"/>
      <c r="F8" s="6"/>
    </row>
    <row r="9" spans="1:6" x14ac:dyDescent="0.25">
      <c r="A9" s="12" t="s">
        <v>2</v>
      </c>
      <c r="B9" s="6" t="s">
        <v>65</v>
      </c>
      <c r="C9" s="6"/>
      <c r="D9" s="6"/>
      <c r="E9" s="6"/>
      <c r="F9" s="6"/>
    </row>
    <row r="10" spans="1:6" x14ac:dyDescent="0.25">
      <c r="A10" s="12" t="s">
        <v>75</v>
      </c>
      <c r="B10" s="6" t="s">
        <v>86</v>
      </c>
      <c r="C10" s="6"/>
      <c r="D10" s="6"/>
      <c r="E10" s="6"/>
      <c r="F10" s="6"/>
    </row>
    <row r="11" spans="1:6" x14ac:dyDescent="0.25">
      <c r="A11" s="12" t="s">
        <v>3</v>
      </c>
      <c r="B11" s="6" t="s">
        <v>87</v>
      </c>
      <c r="C11" s="6"/>
      <c r="D11" s="6"/>
      <c r="E11" s="6"/>
      <c r="F11" s="6"/>
    </row>
    <row r="12" spans="1:6" ht="27.75" customHeight="1" x14ac:dyDescent="0.25">
      <c r="A12" s="12" t="s">
        <v>76</v>
      </c>
      <c r="B12" s="88" t="s">
        <v>96</v>
      </c>
      <c r="C12" s="88"/>
      <c r="D12" s="88"/>
      <c r="E12" s="88"/>
      <c r="F12" s="25"/>
    </row>
    <row r="13" spans="1:6" x14ac:dyDescent="0.25">
      <c r="A13" s="12" t="s">
        <v>4</v>
      </c>
      <c r="B13" s="26">
        <v>2025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89" t="s">
        <v>9</v>
      </c>
      <c r="E16" s="89"/>
      <c r="F16" s="1"/>
    </row>
    <row r="17" spans="1:12" ht="26.25" customHeight="1" x14ac:dyDescent="0.25">
      <c r="A17" s="2" t="s">
        <v>90</v>
      </c>
      <c r="B17" s="13">
        <v>45504</v>
      </c>
      <c r="C17" s="43" t="s">
        <v>91</v>
      </c>
      <c r="D17" s="86">
        <v>2782363.2</v>
      </c>
      <c r="E17" s="86"/>
      <c r="F17" s="1"/>
    </row>
    <row r="18" spans="1:12" ht="26.25" customHeight="1" x14ac:dyDescent="0.25">
      <c r="A18" s="2" t="s">
        <v>93</v>
      </c>
      <c r="B18" s="13">
        <v>45821</v>
      </c>
      <c r="C18" s="47">
        <v>47329</v>
      </c>
      <c r="D18" s="86">
        <v>151280.48000000001</v>
      </c>
      <c r="E18" s="86"/>
      <c r="F18" s="1"/>
      <c r="I18" s="54"/>
      <c r="J18" s="42"/>
      <c r="K18" s="55"/>
      <c r="L18" s="55"/>
    </row>
    <row r="19" spans="1:12" ht="8.25" customHeight="1" x14ac:dyDescent="0.25">
      <c r="A19" s="1"/>
      <c r="B19" s="1"/>
      <c r="C19" s="1"/>
      <c r="D19" s="1"/>
      <c r="E19" s="1"/>
      <c r="F19" s="1"/>
    </row>
    <row r="20" spans="1:12" ht="18.75" customHeight="1" x14ac:dyDescent="0.25">
      <c r="A20" s="87" t="s">
        <v>66</v>
      </c>
      <c r="B20" s="87"/>
      <c r="C20" s="87"/>
      <c r="D20" s="87"/>
      <c r="E20" s="87"/>
      <c r="F20" s="1"/>
    </row>
    <row r="21" spans="1:12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12" ht="31.5" customHeight="1" x14ac:dyDescent="0.25">
      <c r="A22" s="56"/>
      <c r="B22" s="33"/>
      <c r="C22" s="56"/>
      <c r="D22" s="57" t="s">
        <v>97</v>
      </c>
      <c r="E22" s="33">
        <v>0</v>
      </c>
      <c r="G22" s="34"/>
      <c r="H22" s="28"/>
    </row>
    <row r="23" spans="1:12" ht="15.75" customHeight="1" x14ac:dyDescent="0.25">
      <c r="A23" s="35"/>
      <c r="B23" s="58"/>
      <c r="C23" s="56"/>
      <c r="D23" s="59"/>
      <c r="E23" s="33"/>
      <c r="G23" s="34"/>
    </row>
    <row r="24" spans="1:12" ht="18" customHeight="1" x14ac:dyDescent="0.25">
      <c r="A24" s="82" t="s">
        <v>69</v>
      </c>
      <c r="B24" s="82"/>
      <c r="C24" s="82"/>
      <c r="D24" s="35"/>
      <c r="E24" s="60">
        <v>662.22</v>
      </c>
      <c r="G24" s="34"/>
    </row>
    <row r="25" spans="1:12" ht="18" customHeight="1" x14ac:dyDescent="0.25">
      <c r="A25" s="82" t="s">
        <v>15</v>
      </c>
      <c r="B25" s="82"/>
      <c r="C25" s="82"/>
      <c r="D25" s="35"/>
      <c r="E25" s="33">
        <f>E22+E23</f>
        <v>0</v>
      </c>
      <c r="H25" s="34"/>
    </row>
    <row r="26" spans="1:12" ht="18" customHeight="1" x14ac:dyDescent="0.25">
      <c r="A26" s="82" t="s">
        <v>19</v>
      </c>
      <c r="B26" s="82"/>
      <c r="C26" s="82"/>
      <c r="D26" s="35"/>
      <c r="E26" s="33">
        <v>2.57</v>
      </c>
      <c r="G26" s="34"/>
    </row>
    <row r="27" spans="1:12" ht="18" customHeight="1" x14ac:dyDescent="0.25">
      <c r="A27" s="82" t="s">
        <v>77</v>
      </c>
      <c r="B27" s="82"/>
      <c r="C27" s="82"/>
      <c r="D27" s="35"/>
      <c r="E27" s="33">
        <v>0</v>
      </c>
    </row>
    <row r="28" spans="1:12" ht="18" customHeight="1" x14ac:dyDescent="0.25">
      <c r="A28" s="81" t="s">
        <v>16</v>
      </c>
      <c r="B28" s="81"/>
      <c r="C28" s="81"/>
      <c r="D28" s="5"/>
      <c r="E28" s="21">
        <f>E24+E25+E26+E27</f>
        <v>664.79000000000008</v>
      </c>
    </row>
    <row r="29" spans="1:12" ht="18" customHeight="1" x14ac:dyDescent="0.25">
      <c r="A29" s="83"/>
      <c r="B29" s="84"/>
      <c r="C29" s="85"/>
      <c r="D29" s="7"/>
      <c r="E29" s="20"/>
    </row>
    <row r="30" spans="1:12" ht="18" customHeight="1" x14ac:dyDescent="0.25">
      <c r="A30" s="81" t="s">
        <v>78</v>
      </c>
      <c r="B30" s="81"/>
      <c r="C30" s="81"/>
      <c r="D30" s="5"/>
      <c r="E30" s="14">
        <v>0</v>
      </c>
    </row>
    <row r="31" spans="1:12" ht="18" customHeight="1" x14ac:dyDescent="0.25">
      <c r="A31" s="81" t="s">
        <v>17</v>
      </c>
      <c r="B31" s="81"/>
      <c r="C31" s="81"/>
      <c r="D31" s="5"/>
      <c r="E31" s="22">
        <f>E28+E30</f>
        <v>664.79000000000008</v>
      </c>
      <c r="H31" s="28"/>
      <c r="I31" s="28"/>
    </row>
    <row r="32" spans="1:12" ht="10.5" customHeight="1" x14ac:dyDescent="0.25">
      <c r="A32" s="8" t="s">
        <v>20</v>
      </c>
      <c r="B32" s="6"/>
      <c r="C32" s="6"/>
    </row>
    <row r="33" spans="1:6" x14ac:dyDescent="0.25">
      <c r="A33" s="8" t="s">
        <v>21</v>
      </c>
      <c r="B33" s="6"/>
      <c r="C33" s="6"/>
    </row>
    <row r="34" spans="1:6" x14ac:dyDescent="0.25">
      <c r="A34" s="8" t="s">
        <v>79</v>
      </c>
      <c r="B34" s="6"/>
      <c r="C34" s="6"/>
    </row>
    <row r="35" spans="1:6" ht="36.75" customHeight="1" x14ac:dyDescent="0.25">
      <c r="A35" s="68" t="s">
        <v>92</v>
      </c>
      <c r="B35" s="68"/>
      <c r="C35" s="68"/>
      <c r="D35" s="68"/>
      <c r="E35" s="68"/>
      <c r="F35" s="68"/>
    </row>
    <row r="36" spans="1:6" ht="12" customHeight="1" x14ac:dyDescent="0.25">
      <c r="A36" s="42"/>
      <c r="B36" s="42"/>
      <c r="C36" s="42"/>
      <c r="D36" s="42"/>
      <c r="E36" s="42"/>
      <c r="F36" s="42"/>
    </row>
    <row r="37" spans="1:6" ht="12" customHeight="1" x14ac:dyDescent="0.25">
      <c r="A37" s="42"/>
      <c r="B37" s="42"/>
      <c r="C37" s="42"/>
      <c r="D37" s="42"/>
      <c r="E37" s="42"/>
      <c r="F37" s="42"/>
    </row>
    <row r="38" spans="1:6" ht="12" customHeight="1" x14ac:dyDescent="0.25">
      <c r="A38" s="42"/>
      <c r="B38" s="42"/>
      <c r="C38" s="42"/>
      <c r="D38" s="42"/>
      <c r="E38" s="42"/>
      <c r="F38" s="42"/>
    </row>
    <row r="39" spans="1:6" ht="12" customHeight="1" x14ac:dyDescent="0.25">
      <c r="A39" s="42"/>
      <c r="B39" s="42"/>
      <c r="C39" s="42"/>
      <c r="D39" s="42"/>
      <c r="E39" s="42"/>
      <c r="F39" s="42"/>
    </row>
    <row r="40" spans="1:6" ht="12" customHeight="1" x14ac:dyDescent="0.25">
      <c r="A40" s="42"/>
      <c r="B40" s="42"/>
      <c r="C40" s="42"/>
      <c r="D40" s="42"/>
      <c r="E40" s="42"/>
      <c r="F40" s="42"/>
    </row>
    <row r="41" spans="1:6" ht="12" customHeight="1" x14ac:dyDescent="0.25">
      <c r="A41" s="42"/>
      <c r="B41" s="42"/>
      <c r="C41" s="42"/>
      <c r="D41" s="42"/>
      <c r="E41" s="42"/>
      <c r="F41" s="42"/>
    </row>
    <row r="42" spans="1:6" ht="12" customHeight="1" x14ac:dyDescent="0.25">
      <c r="A42" s="42"/>
      <c r="B42" s="42"/>
      <c r="C42" s="42"/>
      <c r="D42" s="42"/>
      <c r="E42" s="42"/>
      <c r="F42" s="42"/>
    </row>
    <row r="43" spans="1:6" ht="12" customHeight="1" x14ac:dyDescent="0.25">
      <c r="A43" s="42"/>
      <c r="B43" s="42"/>
      <c r="C43" s="42"/>
      <c r="D43" s="42"/>
      <c r="E43" s="42"/>
      <c r="F43" s="42"/>
    </row>
    <row r="44" spans="1:6" ht="12" customHeight="1" x14ac:dyDescent="0.25">
      <c r="A44" s="42"/>
      <c r="B44" s="42"/>
      <c r="C44" s="42"/>
      <c r="D44" s="42"/>
      <c r="E44" s="42"/>
      <c r="F44" s="42"/>
    </row>
    <row r="45" spans="1:6" ht="12" customHeight="1" x14ac:dyDescent="0.25">
      <c r="A45" s="42"/>
      <c r="B45" s="42"/>
      <c r="C45" s="42"/>
      <c r="D45" s="42"/>
      <c r="E45" s="42"/>
      <c r="F45" s="42"/>
    </row>
    <row r="46" spans="1:6" x14ac:dyDescent="0.25">
      <c r="A46" s="67" t="s">
        <v>84</v>
      </c>
      <c r="B46" s="67"/>
      <c r="C46" s="67"/>
      <c r="D46" s="67"/>
      <c r="E46" s="67"/>
      <c r="F46" s="67"/>
    </row>
    <row r="47" spans="1:6" x14ac:dyDescent="0.25">
      <c r="A47" s="67" t="s">
        <v>71</v>
      </c>
      <c r="B47" s="67"/>
      <c r="C47" s="67"/>
      <c r="D47" s="67"/>
      <c r="E47" s="67"/>
      <c r="F47" s="67"/>
    </row>
    <row r="48" spans="1:6" x14ac:dyDescent="0.25">
      <c r="A48" s="67" t="s">
        <v>0</v>
      </c>
      <c r="B48" s="67"/>
      <c r="C48" s="67"/>
      <c r="D48" s="67"/>
      <c r="E48" s="67"/>
      <c r="F48" s="67"/>
    </row>
    <row r="49" spans="1:8" x14ac:dyDescent="0.25">
      <c r="A49" s="67" t="s">
        <v>72</v>
      </c>
      <c r="B49" s="67"/>
      <c r="C49" s="67"/>
      <c r="D49" s="67"/>
      <c r="E49" s="67"/>
      <c r="F49" s="67"/>
    </row>
    <row r="50" spans="1:8" ht="5.25" customHeight="1" x14ac:dyDescent="0.25">
      <c r="A50" s="32"/>
      <c r="B50" s="32"/>
      <c r="C50" s="32"/>
      <c r="D50" s="32"/>
      <c r="E50" s="32"/>
      <c r="F50" s="32"/>
    </row>
    <row r="51" spans="1:8" x14ac:dyDescent="0.25">
      <c r="A51" s="76" t="s">
        <v>67</v>
      </c>
      <c r="B51" s="77"/>
      <c r="C51" s="77"/>
      <c r="D51" s="77"/>
      <c r="E51" s="77"/>
      <c r="F51" s="78"/>
    </row>
    <row r="52" spans="1:8" x14ac:dyDescent="0.25">
      <c r="A52" s="79" t="s">
        <v>22</v>
      </c>
      <c r="B52" s="79"/>
      <c r="C52" s="79"/>
      <c r="D52" s="79"/>
      <c r="E52" s="79"/>
      <c r="F52" s="79"/>
    </row>
    <row r="53" spans="1:8" ht="71.25" customHeight="1" x14ac:dyDescent="0.25">
      <c r="A53" s="9" t="s">
        <v>23</v>
      </c>
      <c r="B53" s="9" t="s">
        <v>24</v>
      </c>
      <c r="C53" s="9" t="s">
        <v>25</v>
      </c>
      <c r="D53" s="9" t="s">
        <v>26</v>
      </c>
      <c r="E53" s="9" t="s">
        <v>82</v>
      </c>
      <c r="F53" s="9" t="s">
        <v>27</v>
      </c>
    </row>
    <row r="54" spans="1:8" ht="25.35" customHeight="1" x14ac:dyDescent="0.25">
      <c r="A54" s="2" t="s">
        <v>28</v>
      </c>
      <c r="B54" s="30">
        <v>0</v>
      </c>
      <c r="C54" s="30">
        <v>0</v>
      </c>
      <c r="D54" s="30">
        <v>0</v>
      </c>
      <c r="E54" s="14">
        <f>C54+D54</f>
        <v>0</v>
      </c>
      <c r="F54" s="30">
        <v>0</v>
      </c>
    </row>
    <row r="55" spans="1:8" ht="21.75" customHeight="1" x14ac:dyDescent="0.25">
      <c r="A55" s="2" t="s">
        <v>29</v>
      </c>
      <c r="B55" s="30">
        <v>0</v>
      </c>
      <c r="C55" s="30">
        <v>0</v>
      </c>
      <c r="D55" s="30">
        <v>0</v>
      </c>
      <c r="E55" s="14">
        <f t="shared" ref="E55:E69" si="0">C55+D55</f>
        <v>0</v>
      </c>
      <c r="F55" s="30">
        <v>0</v>
      </c>
    </row>
    <row r="56" spans="1:8" ht="25.35" customHeight="1" x14ac:dyDescent="0.25">
      <c r="A56" s="2" t="s">
        <v>30</v>
      </c>
      <c r="B56" s="30">
        <v>535.69000000000005</v>
      </c>
      <c r="C56" s="30">
        <v>0</v>
      </c>
      <c r="D56" s="30">
        <v>535.69000000000005</v>
      </c>
      <c r="E56" s="14">
        <f t="shared" si="0"/>
        <v>535.69000000000005</v>
      </c>
      <c r="F56" s="30">
        <v>0</v>
      </c>
      <c r="H56" s="45"/>
    </row>
    <row r="57" spans="1:8" ht="25.35" customHeight="1" x14ac:dyDescent="0.25">
      <c r="A57" s="2" t="s">
        <v>80</v>
      </c>
      <c r="B57" s="30">
        <v>0</v>
      </c>
      <c r="C57" s="30">
        <v>0</v>
      </c>
      <c r="D57" s="30">
        <v>0</v>
      </c>
      <c r="E57" s="14">
        <f t="shared" si="0"/>
        <v>0</v>
      </c>
      <c r="F57" s="30">
        <v>0</v>
      </c>
    </row>
    <row r="58" spans="1:8" ht="25.35" customHeight="1" x14ac:dyDescent="0.25">
      <c r="A58" s="2" t="s">
        <v>31</v>
      </c>
      <c r="B58" s="30">
        <v>0</v>
      </c>
      <c r="C58" s="30">
        <v>0</v>
      </c>
      <c r="D58" s="30">
        <v>0</v>
      </c>
      <c r="E58" s="14">
        <f t="shared" si="0"/>
        <v>0</v>
      </c>
      <c r="F58" s="30">
        <v>0</v>
      </c>
    </row>
    <row r="59" spans="1:8" ht="25.35" customHeight="1" x14ac:dyDescent="0.25">
      <c r="A59" s="4" t="s">
        <v>32</v>
      </c>
      <c r="B59" s="30">
        <v>0</v>
      </c>
      <c r="C59" s="30">
        <v>0</v>
      </c>
      <c r="D59" s="30">
        <v>0</v>
      </c>
      <c r="E59" s="14">
        <f t="shared" si="0"/>
        <v>0</v>
      </c>
      <c r="F59" s="30">
        <v>0</v>
      </c>
    </row>
    <row r="60" spans="1:8" ht="25.35" customHeight="1" x14ac:dyDescent="0.25">
      <c r="A60" s="2" t="s">
        <v>48</v>
      </c>
      <c r="B60" s="30">
        <v>0</v>
      </c>
      <c r="C60" s="30">
        <v>0</v>
      </c>
      <c r="D60" s="30">
        <v>0</v>
      </c>
      <c r="E60" s="14">
        <f t="shared" si="0"/>
        <v>0</v>
      </c>
      <c r="F60" s="30">
        <v>0</v>
      </c>
    </row>
    <row r="61" spans="1:8" ht="25.35" customHeight="1" x14ac:dyDescent="0.25">
      <c r="A61" s="4" t="s">
        <v>33</v>
      </c>
      <c r="B61" s="30">
        <v>0</v>
      </c>
      <c r="C61" s="30">
        <v>0</v>
      </c>
      <c r="D61" s="30">
        <v>0</v>
      </c>
      <c r="E61" s="14">
        <f t="shared" si="0"/>
        <v>0</v>
      </c>
      <c r="F61" s="30">
        <v>0</v>
      </c>
    </row>
    <row r="62" spans="1:8" ht="25.35" customHeight="1" x14ac:dyDescent="0.25">
      <c r="A62" s="2" t="s">
        <v>34</v>
      </c>
      <c r="B62" s="30">
        <v>0</v>
      </c>
      <c r="C62" s="30">
        <v>0</v>
      </c>
      <c r="D62" s="30">
        <v>0</v>
      </c>
      <c r="E62" s="14">
        <f t="shared" si="0"/>
        <v>0</v>
      </c>
      <c r="F62" s="30">
        <v>0</v>
      </c>
    </row>
    <row r="63" spans="1:8" ht="25.35" customHeight="1" x14ac:dyDescent="0.25">
      <c r="A63" s="2" t="s">
        <v>42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8" ht="25.35" customHeight="1" x14ac:dyDescent="0.25">
      <c r="A64" s="2" t="s">
        <v>41</v>
      </c>
      <c r="B64" s="30">
        <v>0</v>
      </c>
      <c r="C64" s="30">
        <v>0</v>
      </c>
      <c r="D64" s="30">
        <v>0</v>
      </c>
      <c r="E64" s="14">
        <f t="shared" si="0"/>
        <v>0</v>
      </c>
      <c r="F64" s="30">
        <v>0</v>
      </c>
    </row>
    <row r="65" spans="1:10" ht="25.35" customHeight="1" x14ac:dyDescent="0.25">
      <c r="A65" s="2" t="s">
        <v>40</v>
      </c>
      <c r="B65" s="30">
        <v>0</v>
      </c>
      <c r="C65" s="30">
        <v>0</v>
      </c>
      <c r="D65" s="30">
        <v>0</v>
      </c>
      <c r="E65" s="14">
        <f t="shared" si="0"/>
        <v>0</v>
      </c>
      <c r="F65" s="30">
        <v>0</v>
      </c>
    </row>
    <row r="66" spans="1:10" ht="25.35" customHeight="1" x14ac:dyDescent="0.25">
      <c r="A66" s="4" t="s">
        <v>35</v>
      </c>
      <c r="B66" s="30">
        <v>0</v>
      </c>
      <c r="C66" s="30">
        <v>0</v>
      </c>
      <c r="D66" s="30">
        <v>0</v>
      </c>
      <c r="E66" s="14">
        <f t="shared" si="0"/>
        <v>0</v>
      </c>
      <c r="F66" s="30">
        <v>0</v>
      </c>
    </row>
    <row r="67" spans="1:10" ht="25.35" customHeight="1" x14ac:dyDescent="0.25">
      <c r="A67" s="2" t="s">
        <v>36</v>
      </c>
      <c r="B67" s="30">
        <v>0</v>
      </c>
      <c r="C67" s="30">
        <v>0</v>
      </c>
      <c r="D67" s="30">
        <v>0</v>
      </c>
      <c r="E67" s="14">
        <f t="shared" si="0"/>
        <v>0</v>
      </c>
      <c r="F67" s="30">
        <v>0</v>
      </c>
    </row>
    <row r="68" spans="1:10" ht="25.35" customHeight="1" x14ac:dyDescent="0.25">
      <c r="A68" s="4" t="s">
        <v>37</v>
      </c>
      <c r="B68" s="30">
        <v>129.1</v>
      </c>
      <c r="C68" s="30">
        <v>0</v>
      </c>
      <c r="D68" s="30">
        <v>129.1</v>
      </c>
      <c r="E68" s="14">
        <f t="shared" si="0"/>
        <v>129.1</v>
      </c>
      <c r="F68" s="30">
        <v>0</v>
      </c>
    </row>
    <row r="69" spans="1:10" ht="25.35" customHeight="1" x14ac:dyDescent="0.25">
      <c r="A69" s="2" t="s">
        <v>38</v>
      </c>
      <c r="B69" s="30">
        <v>0</v>
      </c>
      <c r="C69" s="30">
        <v>0</v>
      </c>
      <c r="D69" s="30">
        <v>0</v>
      </c>
      <c r="E69" s="14">
        <f t="shared" si="0"/>
        <v>0</v>
      </c>
      <c r="F69" s="30">
        <v>0</v>
      </c>
      <c r="H69" s="49"/>
    </row>
    <row r="70" spans="1:10" ht="25.35" customHeight="1" x14ac:dyDescent="0.25">
      <c r="A70" s="23" t="s">
        <v>39</v>
      </c>
      <c r="B70" s="22">
        <f t="shared" ref="B70:F70" si="1">SUM(B54:B69)</f>
        <v>664.79000000000008</v>
      </c>
      <c r="C70" s="22">
        <f t="shared" si="1"/>
        <v>0</v>
      </c>
      <c r="D70" s="46">
        <f>SUM(D54:D69)</f>
        <v>664.79000000000008</v>
      </c>
      <c r="E70" s="46">
        <f>SUM(E54:E69)</f>
        <v>664.79000000000008</v>
      </c>
      <c r="F70" s="24">
        <f t="shared" si="1"/>
        <v>0</v>
      </c>
      <c r="I70" s="49"/>
      <c r="J70" s="49"/>
    </row>
    <row r="71" spans="1:10" x14ac:dyDescent="0.25">
      <c r="A71" s="10" t="s">
        <v>70</v>
      </c>
      <c r="I71" s="28"/>
    </row>
    <row r="72" spans="1:10" x14ac:dyDescent="0.25">
      <c r="A72" s="11" t="s">
        <v>43</v>
      </c>
      <c r="B72" s="11"/>
      <c r="C72" s="11"/>
      <c r="D72" s="11"/>
      <c r="E72" s="11"/>
      <c r="F72" s="11"/>
    </row>
    <row r="73" spans="1:10" x14ac:dyDescent="0.25">
      <c r="A73" s="11" t="s">
        <v>44</v>
      </c>
      <c r="B73" s="11"/>
      <c r="C73" s="11"/>
      <c r="D73" s="11"/>
      <c r="E73" s="11"/>
      <c r="F73" s="11"/>
    </row>
    <row r="74" spans="1:10" x14ac:dyDescent="0.25">
      <c r="A74" s="11" t="s">
        <v>45</v>
      </c>
      <c r="B74" s="11"/>
      <c r="C74" s="11"/>
      <c r="D74" s="11"/>
      <c r="E74" s="11"/>
      <c r="F74" s="11"/>
    </row>
    <row r="75" spans="1:10" ht="24" customHeight="1" x14ac:dyDescent="0.25">
      <c r="A75" s="75" t="s">
        <v>46</v>
      </c>
      <c r="B75" s="75"/>
      <c r="C75" s="75"/>
      <c r="D75" s="75"/>
      <c r="E75" s="75"/>
      <c r="F75" s="75"/>
    </row>
    <row r="76" spans="1:10" s="18" customFormat="1" ht="56.25" customHeight="1" x14ac:dyDescent="0.25">
      <c r="A76" s="75" t="s">
        <v>81</v>
      </c>
      <c r="B76" s="75"/>
      <c r="C76" s="75"/>
      <c r="D76" s="75"/>
      <c r="E76" s="75"/>
      <c r="F76" s="75"/>
    </row>
    <row r="77" spans="1:10" x14ac:dyDescent="0.25">
      <c r="A77" s="11" t="s">
        <v>47</v>
      </c>
      <c r="B77" s="11"/>
      <c r="C77" s="11"/>
      <c r="D77" s="11"/>
      <c r="E77" s="11"/>
      <c r="F77" s="11"/>
    </row>
    <row r="82" spans="1:11" x14ac:dyDescent="0.25">
      <c r="A82" s="67" t="s">
        <v>84</v>
      </c>
      <c r="B82" s="67"/>
      <c r="C82" s="67"/>
      <c r="D82" s="67"/>
      <c r="E82" s="67"/>
      <c r="F82" s="67"/>
    </row>
    <row r="83" spans="1:11" x14ac:dyDescent="0.25">
      <c r="A83" s="67" t="s">
        <v>71</v>
      </c>
      <c r="B83" s="67"/>
      <c r="C83" s="67"/>
      <c r="D83" s="67"/>
      <c r="E83" s="67"/>
      <c r="F83" s="67"/>
    </row>
    <row r="84" spans="1:11" x14ac:dyDescent="0.25">
      <c r="A84" s="67" t="s">
        <v>0</v>
      </c>
      <c r="B84" s="67"/>
      <c r="C84" s="67"/>
      <c r="D84" s="67"/>
      <c r="E84" s="67"/>
      <c r="F84" s="67"/>
    </row>
    <row r="85" spans="1:11" x14ac:dyDescent="0.25">
      <c r="A85" s="67" t="s">
        <v>72</v>
      </c>
      <c r="B85" s="67"/>
      <c r="C85" s="67"/>
      <c r="D85" s="67"/>
      <c r="E85" s="67"/>
      <c r="F85" s="67"/>
    </row>
    <row r="87" spans="1:11" ht="20.100000000000001" customHeight="1" x14ac:dyDescent="0.25">
      <c r="A87" s="69" t="s">
        <v>49</v>
      </c>
      <c r="B87" s="70"/>
      <c r="C87" s="70"/>
      <c r="D87" s="70"/>
      <c r="E87" s="71"/>
      <c r="F87" s="31"/>
    </row>
    <row r="88" spans="1:11" ht="20.100000000000001" customHeight="1" x14ac:dyDescent="0.25">
      <c r="A88" s="72" t="s">
        <v>50</v>
      </c>
      <c r="B88" s="73"/>
      <c r="C88" s="73"/>
      <c r="D88" s="73"/>
      <c r="E88" s="74"/>
      <c r="F88" s="19">
        <f>E31</f>
        <v>664.79000000000008</v>
      </c>
    </row>
    <row r="89" spans="1:11" ht="20.100000000000001" customHeight="1" x14ac:dyDescent="0.25">
      <c r="A89" s="72" t="s">
        <v>51</v>
      </c>
      <c r="B89" s="73"/>
      <c r="C89" s="73"/>
      <c r="D89" s="73"/>
      <c r="E89" s="74"/>
      <c r="F89" s="19">
        <f>C70+D70</f>
        <v>664.79000000000008</v>
      </c>
    </row>
    <row r="90" spans="1:11" ht="20.100000000000001" customHeight="1" x14ac:dyDescent="0.25">
      <c r="A90" s="72" t="s">
        <v>52</v>
      </c>
      <c r="B90" s="73"/>
      <c r="C90" s="73"/>
      <c r="D90" s="73"/>
      <c r="E90" s="74"/>
      <c r="F90" s="19">
        <f>E28-(F89-E30)</f>
        <v>0</v>
      </c>
      <c r="H90" s="28"/>
    </row>
    <row r="91" spans="1:11" ht="20.100000000000001" customHeight="1" x14ac:dyDescent="0.25">
      <c r="A91" s="72" t="s">
        <v>53</v>
      </c>
      <c r="B91" s="73"/>
      <c r="C91" s="73"/>
      <c r="D91" s="73"/>
      <c r="E91" s="74"/>
      <c r="F91" s="19">
        <v>0</v>
      </c>
      <c r="H91" s="28"/>
      <c r="I91" s="28"/>
      <c r="J91" s="49"/>
    </row>
    <row r="92" spans="1:11" ht="20.100000000000001" customHeight="1" x14ac:dyDescent="0.25">
      <c r="A92" s="72" t="s">
        <v>68</v>
      </c>
      <c r="B92" s="73"/>
      <c r="C92" s="73"/>
      <c r="D92" s="73"/>
      <c r="E92" s="74"/>
      <c r="F92" s="46">
        <f>F90-F91</f>
        <v>0</v>
      </c>
      <c r="H92" s="28"/>
      <c r="I92" s="28"/>
      <c r="K92" s="65"/>
    </row>
    <row r="93" spans="1:11" ht="20.100000000000001" customHeight="1" x14ac:dyDescent="0.25">
      <c r="A93" s="6"/>
      <c r="B93" s="6"/>
      <c r="C93" s="6"/>
      <c r="D93" s="6"/>
      <c r="E93" s="6"/>
      <c r="F93" s="6"/>
      <c r="H93" s="28"/>
      <c r="I93" s="28"/>
    </row>
    <row r="94" spans="1:11" x14ac:dyDescent="0.25">
      <c r="A94" s="68" t="s">
        <v>55</v>
      </c>
      <c r="B94" s="68"/>
      <c r="C94" s="68"/>
      <c r="D94" s="68"/>
      <c r="E94" s="68"/>
      <c r="F94" s="68"/>
      <c r="H94" s="28"/>
      <c r="I94" s="28"/>
    </row>
    <row r="95" spans="1:11" x14ac:dyDescent="0.25">
      <c r="A95" s="68"/>
      <c r="B95" s="68"/>
      <c r="C95" s="68"/>
      <c r="D95" s="68"/>
      <c r="E95" s="68"/>
      <c r="F95" s="68"/>
      <c r="I95" s="49"/>
    </row>
    <row r="96" spans="1:11" x14ac:dyDescent="0.25">
      <c r="A96" s="68"/>
      <c r="B96" s="68"/>
      <c r="C96" s="68"/>
      <c r="D96" s="68"/>
      <c r="E96" s="68"/>
      <c r="F96" s="68"/>
    </row>
    <row r="97" spans="1:9" x14ac:dyDescent="0.25">
      <c r="A97" s="6"/>
      <c r="B97" s="6"/>
      <c r="C97" s="6"/>
      <c r="D97" s="6"/>
      <c r="E97" s="6"/>
      <c r="F97" s="6"/>
    </row>
    <row r="98" spans="1:9" x14ac:dyDescent="0.25">
      <c r="A98" s="6" t="s">
        <v>102</v>
      </c>
      <c r="B98" s="6"/>
      <c r="C98" s="6"/>
      <c r="D98" s="6"/>
      <c r="E98" s="6"/>
      <c r="F98" s="6"/>
      <c r="I98" s="28"/>
    </row>
    <row r="99" spans="1:9" x14ac:dyDescent="0.25">
      <c r="A99" s="6"/>
      <c r="B99" s="6"/>
      <c r="C99" s="6"/>
      <c r="D99" s="6"/>
      <c r="E99" s="6"/>
      <c r="F99" s="6"/>
    </row>
    <row r="100" spans="1:9" x14ac:dyDescent="0.25">
      <c r="A100" s="6"/>
      <c r="B100" s="6"/>
      <c r="C100" s="6"/>
      <c r="D100" s="6"/>
      <c r="E100" s="6"/>
      <c r="F100" s="51"/>
      <c r="I100" s="28"/>
    </row>
    <row r="101" spans="1:9" x14ac:dyDescent="0.25">
      <c r="A101" s="6"/>
      <c r="B101" s="6"/>
      <c r="C101" s="6"/>
      <c r="D101" s="6"/>
      <c r="E101" s="6"/>
      <c r="F101" s="6"/>
    </row>
    <row r="102" spans="1:9" x14ac:dyDescent="0.25">
      <c r="A102" s="6"/>
      <c r="B102" s="6"/>
      <c r="C102" s="6"/>
      <c r="D102" s="6"/>
      <c r="E102" s="6"/>
      <c r="F102" s="6"/>
      <c r="I102" s="28"/>
    </row>
    <row r="103" spans="1:9" x14ac:dyDescent="0.25">
      <c r="A103" s="27" t="s">
        <v>86</v>
      </c>
      <c r="B103" s="6"/>
      <c r="C103" s="27" t="s">
        <v>88</v>
      </c>
      <c r="D103" s="6"/>
      <c r="E103" s="6"/>
      <c r="F103" s="6"/>
      <c r="I103" s="28"/>
    </row>
    <row r="104" spans="1:9" x14ac:dyDescent="0.25">
      <c r="A104" s="27" t="s">
        <v>54</v>
      </c>
      <c r="B104" s="6"/>
      <c r="C104" s="27" t="s">
        <v>89</v>
      </c>
      <c r="D104" s="6"/>
      <c r="E104" s="6"/>
      <c r="F104" s="6"/>
      <c r="I104" s="28"/>
    </row>
    <row r="108" spans="1:9" x14ac:dyDescent="0.25">
      <c r="I108" s="28"/>
    </row>
  </sheetData>
  <mergeCells count="38">
    <mergeCell ref="D18:E18"/>
    <mergeCell ref="A20:E20"/>
    <mergeCell ref="B12:E12"/>
    <mergeCell ref="D16:E16"/>
    <mergeCell ref="D17:E17"/>
    <mergeCell ref="A2:F2"/>
    <mergeCell ref="A76:F76"/>
    <mergeCell ref="A85:F85"/>
    <mergeCell ref="A1:F1"/>
    <mergeCell ref="A3:F3"/>
    <mergeCell ref="A4:F4"/>
    <mergeCell ref="B6:F6"/>
    <mergeCell ref="A35:F35"/>
    <mergeCell ref="A31:C31"/>
    <mergeCell ref="A30:C30"/>
    <mergeCell ref="A28:C28"/>
    <mergeCell ref="A27:C27"/>
    <mergeCell ref="A26:C26"/>
    <mergeCell ref="A25:C25"/>
    <mergeCell ref="A24:C24"/>
    <mergeCell ref="A29:C29"/>
    <mergeCell ref="A75:F75"/>
    <mergeCell ref="A46:F46"/>
    <mergeCell ref="A47:F47"/>
    <mergeCell ref="A48:F48"/>
    <mergeCell ref="A51:F51"/>
    <mergeCell ref="A52:F52"/>
    <mergeCell ref="A49:F49"/>
    <mergeCell ref="A82:F82"/>
    <mergeCell ref="A83:F83"/>
    <mergeCell ref="A84:F84"/>
    <mergeCell ref="A94:F96"/>
    <mergeCell ref="A87:E87"/>
    <mergeCell ref="A88:E88"/>
    <mergeCell ref="A89:E89"/>
    <mergeCell ref="A90:E90"/>
    <mergeCell ref="A91:E91"/>
    <mergeCell ref="A92:E92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tabSelected="1" zoomScaleNormal="100" workbookViewId="0">
      <selection activeCell="D21" sqref="D21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4.42578125" style="18" customWidth="1"/>
    <col min="6" max="6" width="15.28515625" style="18" customWidth="1"/>
    <col min="7" max="7" width="12.7109375" style="34" customWidth="1"/>
    <col min="8" max="8" width="8.57031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10" ht="35.25" customHeight="1" x14ac:dyDescent="0.25">
      <c r="A1" s="52" t="s">
        <v>56</v>
      </c>
      <c r="B1" s="41" t="s">
        <v>57</v>
      </c>
      <c r="C1" s="16" t="s">
        <v>58</v>
      </c>
      <c r="D1" s="16" t="s">
        <v>83</v>
      </c>
      <c r="E1" s="16" t="s">
        <v>59</v>
      </c>
      <c r="F1" s="16"/>
      <c r="G1" s="36" t="s">
        <v>60</v>
      </c>
      <c r="H1" s="61" t="s">
        <v>61</v>
      </c>
    </row>
    <row r="2" spans="1:10" ht="35.25" customHeight="1" x14ac:dyDescent="0.25">
      <c r="A2" s="13">
        <v>45999</v>
      </c>
      <c r="B2" s="53">
        <v>309015</v>
      </c>
      <c r="C2" s="48" t="s">
        <v>99</v>
      </c>
      <c r="D2" s="17" t="s">
        <v>100</v>
      </c>
      <c r="E2" s="17" t="s">
        <v>101</v>
      </c>
      <c r="F2" s="17" t="s">
        <v>30</v>
      </c>
      <c r="G2" s="33">
        <v>535.47</v>
      </c>
      <c r="H2" s="66">
        <v>38004</v>
      </c>
    </row>
    <row r="3" spans="1:10" ht="35.25" customHeight="1" x14ac:dyDescent="0.25">
      <c r="A3" s="13">
        <v>45999</v>
      </c>
      <c r="B3" s="53">
        <v>309015</v>
      </c>
      <c r="C3" s="48" t="s">
        <v>99</v>
      </c>
      <c r="D3" s="17" t="s">
        <v>100</v>
      </c>
      <c r="E3" s="17" t="s">
        <v>101</v>
      </c>
      <c r="F3" s="17" t="s">
        <v>30</v>
      </c>
      <c r="G3" s="33">
        <v>0.22</v>
      </c>
      <c r="H3" s="66">
        <v>38004</v>
      </c>
    </row>
    <row r="4" spans="1:10" ht="26.25" customHeight="1" x14ac:dyDescent="0.25">
      <c r="A4" s="13"/>
      <c r="B4" s="53" t="s">
        <v>95</v>
      </c>
      <c r="C4" s="48" t="s">
        <v>98</v>
      </c>
      <c r="D4" s="17"/>
      <c r="E4" s="17" t="s">
        <v>94</v>
      </c>
      <c r="F4" s="64" t="s">
        <v>85</v>
      </c>
      <c r="G4" s="33">
        <f>4.2+124.9</f>
        <v>129.1</v>
      </c>
      <c r="H4" s="66"/>
    </row>
    <row r="5" spans="1:10" ht="25.5" customHeight="1" x14ac:dyDescent="0.25">
      <c r="A5" s="37"/>
      <c r="B5" s="38"/>
      <c r="C5" s="39"/>
      <c r="D5" s="39"/>
      <c r="E5" s="39"/>
      <c r="F5" s="39"/>
      <c r="G5" s="40">
        <f>SUM(G2:G4)</f>
        <v>664.79000000000008</v>
      </c>
      <c r="H5" s="62"/>
      <c r="I5" s="63"/>
    </row>
    <row r="6" spans="1:10" ht="26.25" customHeight="1" x14ac:dyDescent="0.25">
      <c r="G6" s="44"/>
      <c r="J6" s="29"/>
    </row>
    <row r="7" spans="1:10" x14ac:dyDescent="0.25">
      <c r="G7" s="50"/>
      <c r="J7" s="29"/>
    </row>
    <row r="8" spans="1:10" x14ac:dyDescent="0.25">
      <c r="G8" s="50"/>
      <c r="J8" s="29"/>
    </row>
    <row r="9" spans="1:10" x14ac:dyDescent="0.25">
      <c r="J9" s="29"/>
    </row>
    <row r="10" spans="1:10" x14ac:dyDescent="0.25">
      <c r="J10" s="29"/>
    </row>
    <row r="11" spans="1:10" x14ac:dyDescent="0.25">
      <c r="J11" s="29"/>
    </row>
    <row r="12" spans="1:10" x14ac:dyDescent="0.25">
      <c r="J12" s="29"/>
    </row>
  </sheetData>
  <autoFilter ref="A1:H6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2026-01-06T13:12:34Z</cp:lastPrinted>
  <dcterms:created xsi:type="dcterms:W3CDTF">2015-02-24T11:41:13Z</dcterms:created>
  <dcterms:modified xsi:type="dcterms:W3CDTF">2026-01-06T13:12:37Z</dcterms:modified>
</cp:coreProperties>
</file>