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MAC\"/>
    </mc:Choice>
  </mc:AlternateContent>
  <xr:revisionPtr revIDLastSave="0" documentId="13_ncr:1_{753729C3-D403-4ED5-8470-DE57094003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E60" i="1" l="1"/>
  <c r="E61" i="1"/>
  <c r="E62" i="1"/>
  <c r="E53" i="1" l="1"/>
  <c r="E54" i="1"/>
  <c r="E55" i="1"/>
  <c r="E56" i="1"/>
  <c r="E57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<sst xmlns="http://schemas.openxmlformats.org/spreadsheetml/2006/main" count="126" uniqueCount="109">
  <si>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</si>
  <si>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</si>
  <si>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</si>
  <si>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</si>
  <si>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</si>
  <si>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</si>
  <si>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</si>
  <si>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</si>
  <si>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</si>
  <si>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</si>
  <si>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</si>
  <si>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</si>
  <si>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</si>
  <si>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</si>
  <si>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</si>
  <si>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</si>
  <si>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</si>
  <si>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</si>
  <si>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</si>
  <si>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</si>
  <si>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</si>
  <si>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</si>
  <si>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</si>
  <si>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</si>
  <si>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</si>
  <si>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</si>
  <si>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</si>
  <si>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</si>
  <si>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</si>
  <si>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</si>
  <si>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</si>
  <si>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</si>
  <si>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</si>
  <si>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</si>
  <si>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</si>
  <si>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</si>
  <si>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</si>
  <si>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</si>
  <si>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</si>
  <si>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</si>
  <si>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</si>
  <si>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</si>
  <si>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</si>
  <si>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</si>
  <si>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</si>
  <si>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</si>
  <si>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</si>
  <si>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</si>
  <si>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</si>
  <si>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</si>
  <si>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</si>
  <si>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</si>
  <si>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</si>
  <si>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</si>
  <si>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</si>
  <si>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</si>
  <si>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</si>
  <si>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</si>
  <si>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</si>
  <si>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</si>
  <si>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</si>
  <si>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</si>
  <si>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</si>
  <si>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</si>
  <si>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</si>
  <si>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</si>
  <si>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</si>
  <si>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</si>
  <si>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</si>
  <si>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</si>
  <si>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</si>
  <si>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</si>
  <si>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</si>
  <si>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</si>
  <si>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</si>
  <si>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</si>
  <si>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</si>
  <si>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</si>
  <si>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</si>
  <si>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</si>
  <si>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</si>
  <si>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</si>
  <si>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</si>
  <si>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</si>
  <si>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</si>
  <si>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</si>
  <si>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</si>
  <si>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</si>
  <si>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</si>
  <si>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</si>
  <si>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</si>
  <si>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</si>
  <si>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</si>
  <si>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</si>
  <si>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</si>
  <si>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Termo de Aditamento nº 02</t>
  </si>
  <si>
    <t>seviços médicos</t>
  </si>
  <si>
    <t>serviços médicos</t>
  </si>
  <si>
    <t>darf</t>
  </si>
  <si>
    <t>Documentos de Arrecadação de Receias Federais</t>
  </si>
  <si>
    <t>serviço médico</t>
  </si>
  <si>
    <t>pendente</t>
  </si>
  <si>
    <t>TOTAL DE DESPESAS PAGAS NESTE EXERCÍCIO (R$)                                                      J = (H + I)</t>
  </si>
  <si>
    <t>Transf. Bancária nº .... constante do Extrato</t>
  </si>
  <si>
    <t>Clinica Médica Ferriera dos Santos Ltda</t>
  </si>
  <si>
    <t>13.059.934/0001-40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</si>
  <si>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</si>
  <si>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02 de março de 2026.</t>
  </si>
  <si>
    <t>Banco do Bradesco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</si>
</sst>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90" zoomScaleNormal="100" workbookViewId="0">
      <selection activeCell="H90" sqref="H1:L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3" t="s">
        <v>83</v>
      </c>
      <c r="B1" s="63"/>
      <c r="C1" s="63"/>
      <c r="D1" s="63"/>
      <c r="E1" s="63"/>
      <c r="F1" s="63"/>
    </row>
    <row r="2" spans="1:6" x14ac:dyDescent="0.25">
      <c r="A2" s="63" t="s">
        <v>71</v>
      </c>
      <c r="B2" s="63"/>
      <c r="C2" s="63"/>
      <c r="D2" s="63"/>
      <c r="E2" s="63"/>
      <c r="F2" s="63"/>
    </row>
    <row r="3" spans="1:6" x14ac:dyDescent="0.25">
      <c r="A3" s="63" t="s">
        <v>0</v>
      </c>
      <c r="B3" s="63"/>
      <c r="C3" s="63"/>
      <c r="D3" s="63"/>
      <c r="E3" s="63"/>
      <c r="F3" s="63"/>
    </row>
    <row r="4" spans="1:6" x14ac:dyDescent="0.25">
      <c r="A4" s="63" t="s">
        <v>72</v>
      </c>
      <c r="B4" s="63"/>
      <c r="C4" s="63"/>
      <c r="D4" s="63"/>
      <c r="E4" s="63"/>
      <c r="F4" s="63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6" t="s">
        <v>62</v>
      </c>
      <c r="C6" s="76"/>
      <c r="D6" s="76"/>
      <c r="E6" s="76"/>
      <c r="F6" s="76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86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4" t="s">
        <v>94</v>
      </c>
      <c r="C12" s="84"/>
      <c r="D12" s="84"/>
      <c r="E12" s="84"/>
      <c r="F12" s="25"/>
    </row>
    <row r="13" spans="1:6" x14ac:dyDescent="0.25">
      <c r="A13" s="12" t="s">
        <v>4</v>
      </c>
      <c r="B13" s="26">
        <v>2026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5" t="s">
        <v>9</v>
      </c>
      <c r="E16" s="85"/>
      <c r="F16" s="1"/>
    </row>
    <row r="17" spans="1:7" ht="26.25" customHeight="1" x14ac:dyDescent="0.25">
      <c r="A17" s="2" t="s">
        <v>89</v>
      </c>
      <c r="B17" s="13">
        <v>45504</v>
      </c>
      <c r="C17" s="42" t="s">
        <v>90</v>
      </c>
      <c r="D17" s="82">
        <v>2782363.2</v>
      </c>
      <c r="E17" s="82"/>
      <c r="F17" s="1"/>
    </row>
    <row r="18" spans="1:7" ht="26.25" customHeight="1" x14ac:dyDescent="0.25">
      <c r="A18" s="2" t="s">
        <v>92</v>
      </c>
      <c r="B18" s="13">
        <v>45821</v>
      </c>
      <c r="C18" s="45">
        <v>47329</v>
      </c>
      <c r="D18" s="82">
        <v>151280.48000000001</v>
      </c>
      <c r="E18" s="82"/>
      <c r="F18" s="1"/>
    </row>
    <row r="19" spans="1:7" ht="26.25" customHeight="1" x14ac:dyDescent="0.25">
      <c r="A19" s="2" t="s">
        <v>95</v>
      </c>
      <c r="B19" s="13">
        <v>45882</v>
      </c>
      <c r="C19" s="45">
        <v>46246</v>
      </c>
      <c r="D19" s="82">
        <v>990536</v>
      </c>
      <c r="E19" s="82"/>
      <c r="F19" s="1"/>
    </row>
    <row r="20" spans="1:7" ht="8.25" customHeight="1" x14ac:dyDescent="0.25">
      <c r="A20" s="1"/>
      <c r="B20" s="1"/>
      <c r="C20" s="1"/>
      <c r="D20" s="1"/>
      <c r="E20" s="1"/>
      <c r="F20" s="1"/>
    </row>
    <row r="21" spans="1:7" ht="18.75" customHeight="1" x14ac:dyDescent="0.25">
      <c r="A21" s="83" t="s">
        <v>66</v>
      </c>
      <c r="B21" s="83"/>
      <c r="C21" s="83"/>
      <c r="D21" s="83"/>
      <c r="E21" s="83"/>
      <c r="F21" s="1"/>
    </row>
    <row r="22" spans="1:7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7" ht="31.5" customHeight="1" x14ac:dyDescent="0.25">
      <c r="A23" s="51"/>
      <c r="B23" s="32">
        <v>0</v>
      </c>
      <c r="C23" s="51"/>
      <c r="D23" s="52" t="s">
        <v>103</v>
      </c>
      <c r="E23" s="32">
        <v>0</v>
      </c>
      <c r="G23" s="33"/>
    </row>
    <row r="24" spans="1:7" ht="15.75" customHeight="1" x14ac:dyDescent="0.25">
      <c r="A24" s="34"/>
      <c r="B24" s="53"/>
      <c r="C24" s="51"/>
      <c r="D24" s="54"/>
      <c r="E24" s="32"/>
      <c r="G24" s="33"/>
    </row>
    <row r="25" spans="1:7" ht="18" customHeight="1" x14ac:dyDescent="0.25">
      <c r="A25" s="78" t="s">
        <v>69</v>
      </c>
      <c r="B25" s="78"/>
      <c r="C25" s="78"/>
      <c r="D25" s="34"/>
      <c r="E25" s="55">
        <v>0</v>
      </c>
      <c r="G25" s="33"/>
    </row>
    <row r="26" spans="1:7" ht="18" customHeight="1" x14ac:dyDescent="0.25">
      <c r="A26" s="78" t="s">
        <v>15</v>
      </c>
      <c r="B26" s="78"/>
      <c r="C26" s="78"/>
      <c r="D26" s="34"/>
      <c r="E26" s="32">
        <v>347165.86</v>
      </c>
    </row>
    <row r="27" spans="1:7" ht="18" customHeight="1" x14ac:dyDescent="0.25">
      <c r="A27" s="78" t="s">
        <v>19</v>
      </c>
      <c r="B27" s="78"/>
      <c r="C27" s="78"/>
      <c r="D27" s="34"/>
      <c r="E27" s="32">
        <v>1336.97</v>
      </c>
      <c r="G27" s="33"/>
    </row>
    <row r="28" spans="1:7" ht="18" customHeight="1" x14ac:dyDescent="0.25">
      <c r="A28" s="78" t="s">
        <v>77</v>
      </c>
      <c r="B28" s="78"/>
      <c r="C28" s="78"/>
      <c r="D28" s="34"/>
      <c r="E28" s="32">
        <v>0</v>
      </c>
    </row>
    <row r="29" spans="1:7" ht="18" customHeight="1" x14ac:dyDescent="0.25">
      <c r="A29" s="77" t="s">
        <v>16</v>
      </c>
      <c r="B29" s="77"/>
      <c r="C29" s="77"/>
      <c r="D29" s="5"/>
      <c r="E29" s="21">
        <f>E25+E26+E27+E28</f>
        <v>348502.82999999996</v>
      </c>
    </row>
    <row r="30" spans="1:7" ht="18" customHeight="1" x14ac:dyDescent="0.25">
      <c r="A30" s="79"/>
      <c r="B30" s="80"/>
      <c r="C30" s="81"/>
      <c r="D30" s="7"/>
      <c r="E30" s="20"/>
    </row>
    <row r="31" spans="1:7" ht="18" customHeight="1" x14ac:dyDescent="0.25">
      <c r="A31" s="77" t="s">
        <v>78</v>
      </c>
      <c r="B31" s="77"/>
      <c r="C31" s="77"/>
      <c r="D31" s="5"/>
      <c r="E31" s="14">
        <v>0</v>
      </c>
    </row>
    <row r="32" spans="1:7" ht="18" customHeight="1" x14ac:dyDescent="0.25">
      <c r="A32" s="77" t="s">
        <v>17</v>
      </c>
      <c r="B32" s="77"/>
      <c r="C32" s="77"/>
      <c r="D32" s="5"/>
      <c r="E32" s="22">
        <f>E29+E31</f>
        <v>348502.82999999996</v>
      </c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64" t="s">
        <v>106</v>
      </c>
      <c r="B36" s="64"/>
      <c r="C36" s="64"/>
      <c r="D36" s="64"/>
      <c r="E36" s="64"/>
      <c r="F36" s="64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x14ac:dyDescent="0.25">
      <c r="A44" s="63" t="s">
        <v>83</v>
      </c>
      <c r="B44" s="63"/>
      <c r="C44" s="63"/>
      <c r="D44" s="63"/>
      <c r="E44" s="63"/>
      <c r="F44" s="63"/>
    </row>
    <row r="45" spans="1:6" x14ac:dyDescent="0.25">
      <c r="A45" s="63" t="s">
        <v>71</v>
      </c>
      <c r="B45" s="63"/>
      <c r="C45" s="63"/>
      <c r="D45" s="63"/>
      <c r="E45" s="63"/>
      <c r="F45" s="63"/>
    </row>
    <row r="46" spans="1:6" x14ac:dyDescent="0.25">
      <c r="A46" s="63" t="s">
        <v>0</v>
      </c>
      <c r="B46" s="63"/>
      <c r="C46" s="63"/>
      <c r="D46" s="63"/>
      <c r="E46" s="63"/>
      <c r="F46" s="63"/>
    </row>
    <row r="47" spans="1:6" x14ac:dyDescent="0.25">
      <c r="A47" s="63" t="s">
        <v>72</v>
      </c>
      <c r="B47" s="63"/>
      <c r="C47" s="63"/>
      <c r="D47" s="63"/>
      <c r="E47" s="63"/>
      <c r="F47" s="63"/>
    </row>
    <row r="48" spans="1:6" ht="5.25" customHeight="1" x14ac:dyDescent="0.25">
      <c r="A48" s="31"/>
      <c r="B48" s="31"/>
      <c r="C48" s="31"/>
      <c r="D48" s="31"/>
      <c r="E48" s="31"/>
      <c r="F48" s="31"/>
    </row>
    <row r="49" spans="1:6" x14ac:dyDescent="0.25">
      <c r="A49" s="72" t="s">
        <v>67</v>
      </c>
      <c r="B49" s="73"/>
      <c r="C49" s="73"/>
      <c r="D49" s="73"/>
      <c r="E49" s="73"/>
      <c r="F49" s="74"/>
    </row>
    <row r="50" spans="1:6" x14ac:dyDescent="0.25">
      <c r="A50" s="75" t="s">
        <v>22</v>
      </c>
      <c r="B50" s="75"/>
      <c r="C50" s="75"/>
      <c r="D50" s="75"/>
      <c r="E50" s="75"/>
      <c r="F50" s="75"/>
    </row>
    <row r="51" spans="1:6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102</v>
      </c>
      <c r="F51" s="9" t="s">
        <v>27</v>
      </c>
    </row>
    <row r="52" spans="1:6" ht="25.35" customHeight="1" x14ac:dyDescent="0.25">
      <c r="A52" s="2" t="s">
        <v>28</v>
      </c>
      <c r="B52" s="29">
        <v>0</v>
      </c>
      <c r="C52" s="29">
        <v>0</v>
      </c>
      <c r="D52" s="29">
        <v>0</v>
      </c>
      <c r="E52" s="14">
        <f>C52+D52</f>
        <v>0</v>
      </c>
      <c r="F52" s="29">
        <v>0</v>
      </c>
    </row>
    <row r="53" spans="1:6" ht="21.75" customHeight="1" x14ac:dyDescent="0.25">
      <c r="A53" s="2" t="s">
        <v>29</v>
      </c>
      <c r="B53" s="29">
        <v>0</v>
      </c>
      <c r="C53" s="29">
        <v>0</v>
      </c>
      <c r="D53" s="29">
        <v>0</v>
      </c>
      <c r="E53" s="14">
        <f t="shared" ref="E53:E67" si="0">C53+D53</f>
        <v>0</v>
      </c>
      <c r="F53" s="29">
        <v>0</v>
      </c>
    </row>
    <row r="54" spans="1:6" ht="25.35" customHeight="1" x14ac:dyDescent="0.25">
      <c r="A54" s="2" t="s">
        <v>30</v>
      </c>
      <c r="B54" s="29">
        <v>0</v>
      </c>
      <c r="C54" s="29">
        <v>0</v>
      </c>
      <c r="D54" s="29">
        <v>0</v>
      </c>
      <c r="E54" s="14">
        <f t="shared" si="0"/>
        <v>0</v>
      </c>
      <c r="F54" s="29">
        <v>0</v>
      </c>
    </row>
    <row r="55" spans="1:6" ht="25.35" customHeight="1" x14ac:dyDescent="0.25">
      <c r="A55" s="2" t="s">
        <v>80</v>
      </c>
      <c r="B55" s="29">
        <v>0</v>
      </c>
      <c r="C55" s="29">
        <v>0</v>
      </c>
      <c r="D55" s="29">
        <v>0</v>
      </c>
      <c r="E55" s="14">
        <f t="shared" si="0"/>
        <v>0</v>
      </c>
      <c r="F55" s="29">
        <v>0</v>
      </c>
    </row>
    <row r="56" spans="1:6" ht="25.35" customHeight="1" x14ac:dyDescent="0.25">
      <c r="A56" s="2" t="s">
        <v>31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4" t="s">
        <v>32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48</v>
      </c>
      <c r="B58" s="29">
        <v>2160</v>
      </c>
      <c r="C58" s="29">
        <v>0</v>
      </c>
      <c r="D58" s="29">
        <v>2160</v>
      </c>
      <c r="E58" s="14">
        <v>0</v>
      </c>
      <c r="F58" s="32">
        <v>0</v>
      </c>
    </row>
    <row r="59" spans="1:6" ht="25.35" customHeight="1" x14ac:dyDescent="0.25">
      <c r="A59" s="4" t="s">
        <v>33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34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2" t="s">
        <v>42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41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40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4" t="s">
        <v>35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36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37</v>
      </c>
      <c r="B66" s="29">
        <v>177.05</v>
      </c>
      <c r="C66" s="29">
        <v>0</v>
      </c>
      <c r="D66" s="29">
        <v>177.05</v>
      </c>
      <c r="E66" s="14">
        <f t="shared" si="0"/>
        <v>177.05</v>
      </c>
      <c r="F66" s="29">
        <v>0</v>
      </c>
    </row>
    <row r="67" spans="1:6" ht="25.35" customHeight="1" x14ac:dyDescent="0.25">
      <c r="A67" s="2" t="s">
        <v>38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23" t="s">
        <v>39</v>
      </c>
      <c r="B68" s="22">
        <f t="shared" ref="B68:F68" si="1">SUM(B52:B67)</f>
        <v>2337.0500000000002</v>
      </c>
      <c r="C68" s="22">
        <f t="shared" si="1"/>
        <v>0</v>
      </c>
      <c r="D68" s="44">
        <f>SUM(D52:D67)</f>
        <v>2337.0500000000002</v>
      </c>
      <c r="E68" s="44">
        <f>SUM(E52:E67)</f>
        <v>177.05</v>
      </c>
      <c r="F68" s="24">
        <f t="shared" si="1"/>
        <v>0</v>
      </c>
    </row>
    <row r="69" spans="1:6" x14ac:dyDescent="0.25">
      <c r="A69" s="10" t="s">
        <v>70</v>
      </c>
    </row>
    <row r="70" spans="1:6" x14ac:dyDescent="0.25">
      <c r="A70" s="11" t="s">
        <v>43</v>
      </c>
      <c r="B70" s="11"/>
      <c r="C70" s="11"/>
      <c r="D70" s="11"/>
      <c r="E70" s="11"/>
      <c r="F70" s="11"/>
    </row>
    <row r="71" spans="1:6" x14ac:dyDescent="0.25">
      <c r="A71" s="11" t="s">
        <v>44</v>
      </c>
      <c r="B71" s="11"/>
      <c r="C71" s="11"/>
      <c r="D71" s="11"/>
      <c r="E71" s="11"/>
      <c r="F71" s="11"/>
    </row>
    <row r="72" spans="1:6" x14ac:dyDescent="0.25">
      <c r="A72" s="11" t="s">
        <v>45</v>
      </c>
      <c r="B72" s="11"/>
      <c r="C72" s="11"/>
      <c r="D72" s="11"/>
      <c r="E72" s="11"/>
      <c r="F72" s="11"/>
    </row>
    <row r="73" spans="1:6" ht="24" customHeight="1" x14ac:dyDescent="0.25">
      <c r="A73" s="71" t="s">
        <v>46</v>
      </c>
      <c r="B73" s="71"/>
      <c r="C73" s="71"/>
      <c r="D73" s="71"/>
      <c r="E73" s="71"/>
      <c r="F73" s="71"/>
    </row>
    <row r="74" spans="1:6" s="18" customFormat="1" ht="56.25" customHeight="1" x14ac:dyDescent="0.25">
      <c r="A74" s="71" t="s">
        <v>81</v>
      </c>
      <c r="B74" s="71"/>
      <c r="C74" s="71"/>
      <c r="D74" s="71"/>
      <c r="E74" s="71"/>
      <c r="F74" s="71"/>
    </row>
    <row r="75" spans="1:6" x14ac:dyDescent="0.25">
      <c r="A75" s="11" t="s">
        <v>47</v>
      </c>
      <c r="B75" s="11"/>
      <c r="C75" s="11"/>
      <c r="D75" s="11"/>
      <c r="E75" s="11"/>
      <c r="F75" s="11"/>
    </row>
    <row r="80" spans="1:6" x14ac:dyDescent="0.25">
      <c r="A80" s="63" t="s">
        <v>83</v>
      </c>
      <c r="B80" s="63"/>
      <c r="C80" s="63"/>
      <c r="D80" s="63"/>
      <c r="E80" s="63"/>
      <c r="F80" s="63"/>
    </row>
    <row r="81" spans="1:6" x14ac:dyDescent="0.25">
      <c r="A81" s="63" t="s">
        <v>71</v>
      </c>
      <c r="B81" s="63"/>
      <c r="C81" s="63"/>
      <c r="D81" s="63"/>
      <c r="E81" s="63"/>
      <c r="F81" s="63"/>
    </row>
    <row r="82" spans="1:6" x14ac:dyDescent="0.25">
      <c r="A82" s="63" t="s">
        <v>0</v>
      </c>
      <c r="B82" s="63"/>
      <c r="C82" s="63"/>
      <c r="D82" s="63"/>
      <c r="E82" s="63"/>
      <c r="F82" s="63"/>
    </row>
    <row r="83" spans="1:6" x14ac:dyDescent="0.25">
      <c r="A83" s="63" t="s">
        <v>72</v>
      </c>
      <c r="B83" s="63"/>
      <c r="C83" s="63"/>
      <c r="D83" s="63"/>
      <c r="E83" s="63"/>
      <c r="F83" s="63"/>
    </row>
    <row r="85" spans="1:6" ht="20.100000000000001" customHeight="1" x14ac:dyDescent="0.25">
      <c r="A85" s="65" t="s">
        <v>49</v>
      </c>
      <c r="B85" s="66"/>
      <c r="C85" s="66"/>
      <c r="D85" s="66"/>
      <c r="E85" s="67"/>
      <c r="F85" s="30"/>
    </row>
    <row r="86" spans="1:6" ht="20.100000000000001" customHeight="1" x14ac:dyDescent="0.25">
      <c r="A86" s="68" t="s">
        <v>50</v>
      </c>
      <c r="B86" s="69"/>
      <c r="C86" s="69"/>
      <c r="D86" s="69"/>
      <c r="E86" s="70"/>
      <c r="F86" s="19">
        <f>E32</f>
        <v>348502.82999999996</v>
      </c>
    </row>
    <row r="87" spans="1:6" ht="20.100000000000001" customHeight="1" x14ac:dyDescent="0.25">
      <c r="A87" s="68" t="s">
        <v>51</v>
      </c>
      <c r="B87" s="69"/>
      <c r="C87" s="69"/>
      <c r="D87" s="69"/>
      <c r="E87" s="70"/>
      <c r="F87" s="19">
        <f>C68+D68</f>
        <v>2337.0500000000002</v>
      </c>
    </row>
    <row r="88" spans="1:6" ht="20.100000000000001" customHeight="1" x14ac:dyDescent="0.25">
      <c r="A88" s="68" t="s">
        <v>52</v>
      </c>
      <c r="B88" s="69"/>
      <c r="C88" s="69"/>
      <c r="D88" s="69"/>
      <c r="E88" s="70"/>
      <c r="F88" s="19">
        <f>E29-(F87-E31)</f>
        <v>346165.77999999997</v>
      </c>
    </row>
    <row r="89" spans="1:6" ht="20.100000000000001" customHeight="1" x14ac:dyDescent="0.25">
      <c r="A89" s="68" t="s">
        <v>53</v>
      </c>
      <c r="B89" s="69"/>
      <c r="C89" s="69"/>
      <c r="D89" s="69"/>
      <c r="E89" s="70"/>
      <c r="F89" s="19">
        <v>0</v>
      </c>
    </row>
    <row r="90" spans="1:6" ht="20.100000000000001" customHeight="1" x14ac:dyDescent="0.25">
      <c r="A90" s="68" t="s">
        <v>68</v>
      </c>
      <c r="B90" s="69"/>
      <c r="C90" s="69"/>
      <c r="D90" s="69"/>
      <c r="E90" s="70"/>
      <c r="F90" s="44">
        <f>F88-F89</f>
        <v>346165.77999999997</v>
      </c>
    </row>
    <row r="91" spans="1:6" ht="20.100000000000001" customHeight="1" x14ac:dyDescent="0.25">
      <c r="A91" s="6"/>
      <c r="B91" s="6"/>
      <c r="C91" s="6"/>
      <c r="D91" s="6"/>
      <c r="E91" s="6"/>
      <c r="F91" s="6"/>
    </row>
    <row r="92" spans="1:6" x14ac:dyDescent="0.25">
      <c r="A92" s="64" t="s">
        <v>55</v>
      </c>
      <c r="B92" s="64"/>
      <c r="C92" s="64"/>
      <c r="D92" s="64"/>
      <c r="E92" s="64"/>
      <c r="F92" s="64"/>
    </row>
    <row r="93" spans="1:6" x14ac:dyDescent="0.25">
      <c r="A93" s="64"/>
      <c r="B93" s="64"/>
      <c r="C93" s="64"/>
      <c r="D93" s="64"/>
      <c r="E93" s="64"/>
      <c r="F93" s="64"/>
    </row>
    <row r="94" spans="1:6" x14ac:dyDescent="0.25">
      <c r="A94" s="64"/>
      <c r="B94" s="64"/>
      <c r="C94" s="64"/>
      <c r="D94" s="64"/>
      <c r="E94" s="64"/>
      <c r="F94" s="64"/>
    </row>
    <row r="95" spans="1:6" x14ac:dyDescent="0.25">
      <c r="A95" s="6"/>
      <c r="B95" s="6"/>
      <c r="C95" s="6"/>
      <c r="D95" s="6"/>
      <c r="E95" s="6"/>
      <c r="F95" s="6"/>
    </row>
    <row r="96" spans="1:6" x14ac:dyDescent="0.25">
      <c r="A96" s="6" t="s">
        <v>107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48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85</v>
      </c>
      <c r="B101" s="6"/>
      <c r="C101" s="27" t="s">
        <v>87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88</v>
      </c>
      <c r="D102" s="6"/>
      <c r="E102" s="6"/>
      <c r="F102" s="6"/>
    </row>
  </sheetData>
  <mergeCells count="39">
    <mergeCell ref="D18:E18"/>
    <mergeCell ref="A21:E21"/>
    <mergeCell ref="B12:E12"/>
    <mergeCell ref="D16:E16"/>
    <mergeCell ref="D17:E17"/>
    <mergeCell ref="D19:E19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3:F73"/>
    <mergeCell ref="A44:F44"/>
    <mergeCell ref="A45:F45"/>
    <mergeCell ref="A46:F46"/>
    <mergeCell ref="A49:F49"/>
    <mergeCell ref="A50:F50"/>
    <mergeCell ref="A47:F47"/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activeCell="G2" sqref="G2:G4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82</v>
      </c>
      <c r="E1" s="16" t="s">
        <v>59</v>
      </c>
      <c r="F1" s="16"/>
      <c r="G1" s="35" t="s">
        <v>60</v>
      </c>
      <c r="H1" s="56" t="s">
        <v>61</v>
      </c>
    </row>
    <row r="2" spans="1:10" ht="35.25" customHeight="1" x14ac:dyDescent="0.25">
      <c r="A2" s="13">
        <v>46062</v>
      </c>
      <c r="B2" s="50">
        <v>943</v>
      </c>
      <c r="C2" s="46" t="s">
        <v>104</v>
      </c>
      <c r="D2" s="17" t="s">
        <v>105</v>
      </c>
      <c r="E2" s="17" t="s">
        <v>96</v>
      </c>
      <c r="F2" s="17" t="s">
        <v>97</v>
      </c>
      <c r="G2" s="32">
        <v>2027.16</v>
      </c>
      <c r="H2" s="56">
        <v>7346754</v>
      </c>
    </row>
    <row r="3" spans="1:10" ht="35.25" customHeight="1" x14ac:dyDescent="0.25">
      <c r="A3" s="13">
        <v>46053</v>
      </c>
      <c r="B3" s="60" t="s">
        <v>98</v>
      </c>
      <c r="C3" s="17" t="s">
        <v>99</v>
      </c>
      <c r="D3" s="17" t="s">
        <v>64</v>
      </c>
      <c r="E3" s="62" t="s">
        <v>100</v>
      </c>
      <c r="F3" s="17" t="s">
        <v>100</v>
      </c>
      <c r="G3" s="32">
        <v>100.44</v>
      </c>
      <c r="H3" s="56" t="s">
        <v>101</v>
      </c>
    </row>
    <row r="4" spans="1:10" ht="35.25" customHeight="1" x14ac:dyDescent="0.25">
      <c r="A4" s="13">
        <v>46053</v>
      </c>
      <c r="B4" s="60" t="s">
        <v>98</v>
      </c>
      <c r="C4" s="17" t="s">
        <v>99</v>
      </c>
      <c r="D4" s="17" t="s">
        <v>64</v>
      </c>
      <c r="E4" s="62" t="s">
        <v>100</v>
      </c>
      <c r="F4" s="17" t="s">
        <v>100</v>
      </c>
      <c r="G4" s="32">
        <v>32.4</v>
      </c>
      <c r="H4" s="56" t="s">
        <v>101</v>
      </c>
    </row>
    <row r="5" spans="1:10" ht="26.25" customHeight="1" x14ac:dyDescent="0.25">
      <c r="A5" s="13"/>
      <c r="B5" s="50" t="s">
        <v>91</v>
      </c>
      <c r="C5" s="46" t="s">
        <v>108</v>
      </c>
      <c r="D5" s="17"/>
      <c r="E5" s="17" t="s">
        <v>93</v>
      </c>
      <c r="F5" s="59" t="s">
        <v>84</v>
      </c>
      <c r="G5" s="32">
        <v>177.05</v>
      </c>
      <c r="H5" s="61">
        <v>20226</v>
      </c>
    </row>
    <row r="6" spans="1:10" ht="25.5" customHeight="1" x14ac:dyDescent="0.25">
      <c r="A6" s="36"/>
      <c r="B6" s="37"/>
      <c r="C6" s="38"/>
      <c r="D6" s="38"/>
      <c r="E6" s="38"/>
      <c r="F6" s="38"/>
      <c r="G6" s="39">
        <f>SUM(G5:G5)</f>
        <v>177.05</v>
      </c>
      <c r="H6" s="57"/>
      <c r="I6" s="58"/>
    </row>
    <row r="7" spans="1:10" ht="26.25" customHeight="1" x14ac:dyDescent="0.25">
      <c r="G7" s="43"/>
      <c r="J7" s="28"/>
    </row>
    <row r="8" spans="1:10" x14ac:dyDescent="0.25">
      <c r="G8" s="47"/>
      <c r="J8" s="28"/>
    </row>
    <row r="9" spans="1:10" x14ac:dyDescent="0.25">
      <c r="G9" s="47"/>
      <c r="J9" s="28"/>
    </row>
    <row r="10" spans="1:10" x14ac:dyDescent="0.25">
      <c r="J10" s="28"/>
    </row>
    <row r="11" spans="1:10" x14ac:dyDescent="0.25">
      <c r="J11" s="28"/>
    </row>
    <row r="12" spans="1:10" x14ac:dyDescent="0.25">
      <c r="J12" s="28"/>
    </row>
    <row r="13" spans="1:10" x14ac:dyDescent="0.25">
      <c r="J13" s="28"/>
    </row>
  </sheetData>
  <autoFilter ref="A1:H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2026-03-19T12:40:42Z</cp:lastPrinted>
  <dcterms:created xsi:type="dcterms:W3CDTF">2015-02-24T11:41:13Z</dcterms:created>
  <dcterms:modified xsi:type="dcterms:W3CDTF">2026-03-30T15:54:11Z</dcterms:modified>
</cp:coreProperties>
</file>