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776CD68B-8AFD-475A-9A3D-71D8195D5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dezembro" sheetId="26" r:id="rId2"/>
    <sheet name="Planilha2" sheetId="28" r:id="rId3"/>
  </sheets>
  <definedNames>
    <definedName name="_xlnm._FilterDatabase" localSheetId="1" hidden="1">dezembro!$A$1:$G$13</definedName>
    <definedName name="_xlnm.Print_Area" localSheetId="1">dezembro!$A$1:$J$13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5" l="1"/>
  <c r="E12" i="26"/>
  <c r="E13" i="26" l="1"/>
  <c r="D83" i="25" l="1"/>
  <c r="F83" i="25" l="1"/>
  <c r="C83" i="25"/>
  <c r="B83" i="25"/>
  <c r="F31" i="25"/>
  <c r="F103" i="25" l="1"/>
  <c r="F104" i="25" s="1"/>
  <c r="F106" i="25" s="1"/>
  <c r="F34" i="25"/>
  <c r="F102" i="25" s="1"/>
  <c r="E83" i="25"/>
</calcChain>
</file>

<file path=xl/sharedStrings.xml><?xml version="1.0" encoding="utf-8"?>
<sst xmlns="http://schemas.openxmlformats.org/spreadsheetml/2006/main" count="156" uniqueCount="102">
  <si>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</si>
  <si>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</si>
  <si>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</si>
  <si>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</si>
  <si>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</si>
  <si>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</si>
  <si>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</si>
  <si>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</si>
  <si>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</si>
  <si>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</si>
  <si>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</si>
  <si>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</si>
  <si>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</si>
  <si>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</si>
  <si>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</si>
  <si>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</si>
  <si>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</si>
  <si>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</si>
  <si>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</si>
  <si>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</si>
  <si>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</si>
  <si>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</si>
  <si>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</si>
  <si>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</si>
  <si>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</si>
  <si>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</si>
  <si>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</si>
  <si>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</si>
  <si>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</si>
  <si>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</si>
  <si>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</si>
  <si>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</si>
  <si>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</si>
  <si>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</si>
  <si>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</si>
  <si>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</si>
  <si>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</si>
  <si>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</si>
  <si>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</si>
  <si>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</si>
  <si>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</si>
  <si>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</si>
  <si>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</si>
  <si>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</si>
  <si>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</si>
  <si>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</si>
  <si>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</si>
  <si>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</si>
  <si>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</si>
  <si>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</si>
  <si>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</si>
  <si>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</si>
  <si>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</si>
  <si>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</si>
  <si>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</si>
  <si>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</si>
  <si>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</si>
  <si>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</si>
  <si>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</si>
  <si>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</si>
  <si>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</si>
  <si>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</si>
  <si>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</si>
  <si>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</si>
  <si>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</si>
  <si>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</si>
  <si>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</si>
  <si>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</si>
  <si>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</si>
  <si>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</si>
  <si>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</si>
  <si>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</si>
  <si>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</si>
  <si>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</si>
  <si>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</si>
  <si>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</si>
  <si>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</si>
  <si>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</si>
  <si>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</si>
  <si>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</si>
  <si>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</si>
  <si>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</si>
  <si>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</si>
  <si>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</si>
  <si>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</si>
  <si>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</si>
  <si>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</si>
  <si>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</si>
  <si>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</si>
  <si>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</si>
  <si>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</si>
  <si>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</si>
  <si>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</si>
  <si>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</si>
  <si>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</si>
  <si>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</si>
  <si>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</si>
  <si>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</si>
  <si>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</si>
  <si>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</si>
  <si>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401.444.016 constante do Extrato</t>
  </si>
  <si>
    <t>Guararema, 02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</si>
</sst>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164" fontId="0" fillId="0" borderId="0" xfId="1" applyFont="1" applyFill="1"/>
    <xf numFmtId="0" fontId="17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18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44" fontId="17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0" fillId="0" borderId="0" xfId="0" applyNumberFormat="1" applyFont="1"/>
    <xf numFmtId="44" fontId="14" fillId="0" borderId="0" xfId="0" applyNumberFormat="1" applyFont="1"/>
    <xf numFmtId="164" fontId="21" fillId="0" borderId="0" xfId="0" applyNumberFormat="1" applyFont="1"/>
    <xf numFmtId="0" fontId="14" fillId="0" borderId="0" xfId="0" applyFont="1"/>
    <xf numFmtId="164" fontId="14" fillId="0" borderId="0" xfId="1" applyFont="1"/>
    <xf numFmtId="0" fontId="22" fillId="0" borderId="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164" fontId="23" fillId="0" borderId="2" xfId="1" applyFont="1" applyFill="1" applyBorder="1"/>
    <xf numFmtId="0" fontId="24" fillId="0" borderId="1" xfId="0" applyFont="1" applyBorder="1" applyAlignment="1">
      <alignment wrapText="1"/>
    </xf>
    <xf numFmtId="0" fontId="22" fillId="2" borderId="2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5" fillId="2" borderId="2" xfId="1" applyFont="1" applyFill="1" applyBorder="1"/>
    <xf numFmtId="0" fontId="22" fillId="0" borderId="1" xfId="0" applyFont="1" applyBorder="1" applyAlignment="1">
      <alignment horizontal="center"/>
    </xf>
    <xf numFmtId="164" fontId="10" fillId="0" borderId="1" xfId="1" applyFont="1" applyFill="1" applyBorder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271"/>
  <sheetViews>
    <sheetView tabSelected="1" zoomScaleNormal="100" workbookViewId="0">
      <selection activeCell="G90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3" t="s">
        <v>79</v>
      </c>
      <c r="B1" s="73"/>
      <c r="C1" s="73"/>
      <c r="D1" s="73"/>
      <c r="E1" s="73"/>
      <c r="F1" s="73"/>
    </row>
    <row r="2" spans="1:6" ht="6" customHeight="1" x14ac:dyDescent="0.25">
      <c r="A2" s="40"/>
      <c r="B2" s="40"/>
      <c r="C2" s="40"/>
      <c r="D2" s="40"/>
      <c r="E2" s="40"/>
      <c r="F2" s="40"/>
    </row>
    <row r="3" spans="1:6" ht="16.5" customHeight="1" x14ac:dyDescent="0.25">
      <c r="A3" s="73" t="s">
        <v>80</v>
      </c>
      <c r="B3" s="73"/>
      <c r="C3" s="73"/>
      <c r="D3" s="73"/>
      <c r="E3" s="73"/>
      <c r="F3" s="73"/>
    </row>
    <row r="4" spans="1:6" x14ac:dyDescent="0.25">
      <c r="A4" s="73" t="s">
        <v>0</v>
      </c>
      <c r="B4" s="73"/>
      <c r="C4" s="73"/>
      <c r="D4" s="73"/>
      <c r="E4" s="73"/>
      <c r="F4" s="73"/>
    </row>
    <row r="5" spans="1:6" ht="5.25" customHeight="1" x14ac:dyDescent="0.25">
      <c r="A5" s="40"/>
      <c r="B5" s="40"/>
      <c r="C5" s="40"/>
      <c r="D5" s="40"/>
      <c r="E5" s="40"/>
      <c r="F5" s="40"/>
    </row>
    <row r="6" spans="1:6" x14ac:dyDescent="0.25">
      <c r="A6" s="73" t="s">
        <v>54</v>
      </c>
      <c r="B6" s="73"/>
      <c r="C6" s="73"/>
      <c r="D6" s="73"/>
      <c r="E6" s="73"/>
      <c r="F6" s="73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99" t="s">
        <v>65</v>
      </c>
      <c r="C8" s="99"/>
      <c r="D8" s="99"/>
      <c r="E8" s="99"/>
      <c r="F8" s="99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6" x14ac:dyDescent="0.25">
      <c r="A14" s="9" t="s">
        <v>3</v>
      </c>
      <c r="B14" s="1" t="s">
        <v>92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98" t="s">
        <v>96</v>
      </c>
      <c r="C15" s="98"/>
      <c r="D15" s="98"/>
      <c r="E15" s="98"/>
      <c r="F15" s="98"/>
    </row>
    <row r="16" spans="1:6" x14ac:dyDescent="0.25">
      <c r="A16" s="9" t="s">
        <v>4</v>
      </c>
      <c r="B16" s="42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41" t="s">
        <v>5</v>
      </c>
      <c r="B19" s="41" t="s">
        <v>6</v>
      </c>
      <c r="C19" s="97" t="s">
        <v>7</v>
      </c>
      <c r="D19" s="97"/>
      <c r="E19" s="97" t="s">
        <v>8</v>
      </c>
      <c r="F19" s="97"/>
    </row>
    <row r="20" spans="1:6" x14ac:dyDescent="0.25">
      <c r="A20" s="12" t="s">
        <v>93</v>
      </c>
      <c r="B20" s="15">
        <v>45716</v>
      </c>
      <c r="C20" s="90" t="s">
        <v>94</v>
      </c>
      <c r="D20" s="90"/>
      <c r="E20" s="91">
        <v>35493985.200000003</v>
      </c>
      <c r="F20" s="91"/>
    </row>
    <row r="21" spans="1:6" x14ac:dyDescent="0.25">
      <c r="A21" s="2"/>
      <c r="B21" s="15"/>
      <c r="C21" s="89"/>
      <c r="D21" s="90"/>
      <c r="E21" s="91"/>
      <c r="F21" s="91"/>
    </row>
    <row r="22" spans="1:6" x14ac:dyDescent="0.25">
      <c r="A22" s="2"/>
      <c r="B22" s="15"/>
      <c r="C22" s="89"/>
      <c r="D22" s="90"/>
      <c r="E22" s="91"/>
      <c r="F22" s="91"/>
    </row>
    <row r="23" spans="1:6" x14ac:dyDescent="0.25">
      <c r="A23" s="2"/>
      <c r="B23" s="15"/>
      <c r="C23" s="89"/>
      <c r="D23" s="90"/>
      <c r="E23" s="91"/>
      <c r="F23" s="91"/>
    </row>
    <row r="24" spans="1:6" ht="18" customHeight="1" x14ac:dyDescent="0.25">
      <c r="A24" s="94" t="s">
        <v>75</v>
      </c>
      <c r="B24" s="95"/>
      <c r="C24" s="95"/>
      <c r="D24" s="95"/>
      <c r="E24" s="95"/>
      <c r="F24" s="95"/>
    </row>
    <row r="25" spans="1:6" ht="34.5" customHeight="1" x14ac:dyDescent="0.25">
      <c r="A25" s="38" t="s">
        <v>9</v>
      </c>
      <c r="B25" s="38" t="s">
        <v>10</v>
      </c>
      <c r="C25" s="38" t="s">
        <v>11</v>
      </c>
      <c r="D25" s="92" t="s">
        <v>12</v>
      </c>
      <c r="E25" s="93"/>
      <c r="F25" s="38" t="s">
        <v>13</v>
      </c>
    </row>
    <row r="26" spans="1:6" ht="28.5" customHeight="1" x14ac:dyDescent="0.25">
      <c r="A26" s="50">
        <v>46031</v>
      </c>
      <c r="B26" s="29">
        <v>99100</v>
      </c>
      <c r="C26" s="50">
        <v>46031</v>
      </c>
      <c r="D26" s="74" t="s">
        <v>100</v>
      </c>
      <c r="E26" s="74"/>
      <c r="F26" s="51">
        <v>99100</v>
      </c>
    </row>
    <row r="27" spans="1:6" x14ac:dyDescent="0.25">
      <c r="A27" s="75" t="s">
        <v>87</v>
      </c>
      <c r="B27" s="75"/>
      <c r="C27" s="75"/>
      <c r="D27" s="75"/>
      <c r="E27" s="75"/>
      <c r="F27" s="39">
        <v>36871.94</v>
      </c>
    </row>
    <row r="28" spans="1:6" x14ac:dyDescent="0.25">
      <c r="A28" s="88" t="s">
        <v>14</v>
      </c>
      <c r="B28" s="88"/>
      <c r="C28" s="88"/>
      <c r="D28" s="88"/>
      <c r="E28" s="88"/>
      <c r="F28" s="30">
        <f>F26</f>
        <v>99100</v>
      </c>
    </row>
    <row r="29" spans="1:6" x14ac:dyDescent="0.25">
      <c r="A29" s="88" t="s">
        <v>17</v>
      </c>
      <c r="B29" s="88"/>
      <c r="C29" s="88"/>
      <c r="D29" s="88"/>
      <c r="E29" s="88"/>
      <c r="F29" s="72">
        <v>286.31</v>
      </c>
    </row>
    <row r="30" spans="1:6" x14ac:dyDescent="0.25">
      <c r="A30" s="88" t="s">
        <v>66</v>
      </c>
      <c r="B30" s="88"/>
      <c r="C30" s="88"/>
      <c r="D30" s="88"/>
      <c r="E30" s="88"/>
      <c r="F30" s="16">
        <v>0</v>
      </c>
    </row>
    <row r="31" spans="1:6" x14ac:dyDescent="0.25">
      <c r="A31" s="88" t="s">
        <v>15</v>
      </c>
      <c r="B31" s="88"/>
      <c r="C31" s="88"/>
      <c r="D31" s="88"/>
      <c r="E31" s="88"/>
      <c r="F31" s="17">
        <f>F27+F28+F29+F30</f>
        <v>136258.25</v>
      </c>
    </row>
    <row r="32" spans="1:6" ht="5.25" customHeight="1" x14ac:dyDescent="0.25">
      <c r="A32" s="96"/>
      <c r="B32" s="96"/>
      <c r="C32" s="96"/>
      <c r="D32" s="96"/>
      <c r="E32" s="96"/>
      <c r="F32" s="18"/>
    </row>
    <row r="33" spans="1:6" x14ac:dyDescent="0.25">
      <c r="A33" s="88" t="s">
        <v>81</v>
      </c>
      <c r="B33" s="88"/>
      <c r="C33" s="88"/>
      <c r="D33" s="88"/>
      <c r="E33" s="88"/>
      <c r="F33" s="17">
        <v>0</v>
      </c>
    </row>
    <row r="34" spans="1:6" x14ac:dyDescent="0.25">
      <c r="A34" s="88" t="s">
        <v>16</v>
      </c>
      <c r="B34" s="88"/>
      <c r="C34" s="88"/>
      <c r="D34" s="88"/>
      <c r="E34" s="88"/>
      <c r="F34" s="17">
        <f>F31+F33</f>
        <v>136258.25</v>
      </c>
    </row>
    <row r="35" spans="1:6" ht="10.5" customHeight="1" x14ac:dyDescent="0.25">
      <c r="A35" s="4" t="s">
        <v>18</v>
      </c>
      <c r="B35" s="3"/>
      <c r="C35" s="3"/>
    </row>
    <row r="36" spans="1:6" ht="12" customHeight="1" x14ac:dyDescent="0.25">
      <c r="A36" s="4" t="s">
        <v>19</v>
      </c>
      <c r="B36" s="3"/>
      <c r="C36" s="3"/>
    </row>
    <row r="37" spans="1:6" ht="10.5" customHeight="1" x14ac:dyDescent="0.25">
      <c r="A37" s="4" t="s">
        <v>82</v>
      </c>
      <c r="B37" s="3"/>
      <c r="C37" s="3"/>
      <c r="F37" s="13"/>
    </row>
    <row r="38" spans="1:6" ht="10.5" customHeight="1" x14ac:dyDescent="0.25">
      <c r="A38" s="4"/>
      <c r="B38" s="3"/>
      <c r="C38" s="3"/>
      <c r="F38" s="13"/>
    </row>
    <row r="39" spans="1:6" ht="10.5" customHeight="1" x14ac:dyDescent="0.25">
      <c r="A39" s="4"/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36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3" t="s">
        <v>79</v>
      </c>
      <c r="B55" s="73"/>
      <c r="C55" s="73"/>
      <c r="D55" s="73"/>
      <c r="E55" s="73"/>
      <c r="F55" s="73"/>
    </row>
    <row r="56" spans="1:6" ht="8.25" customHeight="1" x14ac:dyDescent="0.25">
      <c r="A56" s="40"/>
      <c r="B56" s="40"/>
      <c r="C56" s="40"/>
      <c r="D56" s="40"/>
      <c r="E56" s="40"/>
      <c r="F56" s="40"/>
    </row>
    <row r="57" spans="1:6" x14ac:dyDescent="0.25">
      <c r="A57" s="73" t="s">
        <v>80</v>
      </c>
      <c r="B57" s="73"/>
      <c r="C57" s="73"/>
      <c r="D57" s="73"/>
      <c r="E57" s="73"/>
      <c r="F57" s="73"/>
    </row>
    <row r="58" spans="1:6" x14ac:dyDescent="0.25">
      <c r="A58" s="73" t="s">
        <v>0</v>
      </c>
      <c r="B58" s="73"/>
      <c r="C58" s="73"/>
      <c r="D58" s="73"/>
      <c r="E58" s="73"/>
      <c r="F58" s="73"/>
    </row>
    <row r="59" spans="1:6" ht="9" customHeight="1" x14ac:dyDescent="0.25">
      <c r="A59" s="40"/>
      <c r="B59" s="40"/>
      <c r="C59" s="40"/>
      <c r="D59" s="40"/>
      <c r="E59" s="40"/>
      <c r="F59" s="40"/>
    </row>
    <row r="60" spans="1:6" x14ac:dyDescent="0.25">
      <c r="A60" s="73" t="s">
        <v>54</v>
      </c>
      <c r="B60" s="73"/>
      <c r="C60" s="73"/>
      <c r="D60" s="73"/>
      <c r="E60" s="73"/>
      <c r="F60" s="73"/>
    </row>
    <row r="61" spans="1:6" ht="8.25" customHeight="1" x14ac:dyDescent="0.25">
      <c r="A61" s="40"/>
      <c r="B61" s="40"/>
      <c r="C61" s="40"/>
      <c r="D61" s="40"/>
      <c r="E61" s="40"/>
      <c r="F61" s="40"/>
    </row>
    <row r="62" spans="1:6" ht="38.25" customHeight="1" x14ac:dyDescent="0.25">
      <c r="A62" s="83" t="s">
        <v>98</v>
      </c>
      <c r="B62" s="83"/>
      <c r="C62" s="83"/>
      <c r="D62" s="83"/>
      <c r="E62" s="83"/>
      <c r="F62" s="83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4" t="s">
        <v>77</v>
      </c>
      <c r="B64" s="84"/>
      <c r="C64" s="84"/>
      <c r="D64" s="84"/>
      <c r="E64" s="84"/>
      <c r="F64" s="84"/>
    </row>
    <row r="65" spans="1:6" x14ac:dyDescent="0.25">
      <c r="A65" s="85" t="s">
        <v>20</v>
      </c>
      <c r="B65" s="85"/>
      <c r="C65" s="85"/>
      <c r="D65" s="85"/>
      <c r="E65" s="85"/>
      <c r="F65" s="85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97562.48</v>
      </c>
      <c r="C74" s="29">
        <v>6027</v>
      </c>
      <c r="D74" s="29">
        <v>97562.48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7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7" ht="18.75" customHeight="1" x14ac:dyDescent="0.25">
      <c r="A82" s="12" t="s">
        <v>36</v>
      </c>
      <c r="B82" s="29">
        <v>97.4</v>
      </c>
      <c r="C82" s="29">
        <v>0</v>
      </c>
      <c r="D82" s="29">
        <v>97.4</v>
      </c>
      <c r="E82" s="29">
        <v>0</v>
      </c>
      <c r="F82" s="29">
        <v>0</v>
      </c>
    </row>
    <row r="83" spans="1:7" ht="24.75" customHeight="1" x14ac:dyDescent="0.25">
      <c r="A83" s="20" t="s">
        <v>37</v>
      </c>
      <c r="B83" s="21">
        <f>SUM(B67:B82)</f>
        <v>97659.87999999999</v>
      </c>
      <c r="C83" s="21">
        <f>SUM(C67:C82)</f>
        <v>6027</v>
      </c>
      <c r="D83" s="21">
        <f>SUM(D67:D82)</f>
        <v>97659.87999999999</v>
      </c>
      <c r="E83" s="31">
        <f>C83+D83</f>
        <v>103686.87999999999</v>
      </c>
      <c r="F83" s="21">
        <f>SUM(F67:F82)</f>
        <v>0</v>
      </c>
      <c r="G83" s="13"/>
    </row>
    <row r="84" spans="1:7" x14ac:dyDescent="0.25">
      <c r="A84" s="7" t="s">
        <v>41</v>
      </c>
    </row>
    <row r="85" spans="1:7" x14ac:dyDescent="0.25">
      <c r="A85" s="8" t="s">
        <v>42</v>
      </c>
      <c r="B85" s="8"/>
      <c r="C85" s="8"/>
      <c r="D85" s="8"/>
      <c r="E85" s="8"/>
      <c r="F85" s="8"/>
    </row>
    <row r="86" spans="1:7" x14ac:dyDescent="0.25">
      <c r="A86" s="8" t="s">
        <v>43</v>
      </c>
      <c r="B86" s="8"/>
      <c r="C86" s="8"/>
      <c r="D86" s="8"/>
      <c r="E86" s="8"/>
      <c r="F86" s="8"/>
    </row>
    <row r="87" spans="1:7" x14ac:dyDescent="0.25">
      <c r="A87" s="8" t="s">
        <v>44</v>
      </c>
      <c r="B87" s="8"/>
      <c r="C87" s="8"/>
      <c r="D87" s="8"/>
      <c r="E87" s="8"/>
      <c r="F87" s="8"/>
    </row>
    <row r="88" spans="1:7" ht="23.25" customHeight="1" x14ac:dyDescent="0.25">
      <c r="A88" s="86" t="s">
        <v>45</v>
      </c>
      <c r="B88" s="86"/>
      <c r="C88" s="86"/>
      <c r="D88" s="86"/>
      <c r="E88" s="86"/>
      <c r="F88" s="86"/>
    </row>
    <row r="89" spans="1:7" ht="61.5" customHeight="1" x14ac:dyDescent="0.25">
      <c r="A89" s="87" t="s">
        <v>83</v>
      </c>
      <c r="B89" s="87"/>
      <c r="C89" s="87"/>
      <c r="D89" s="87"/>
      <c r="E89" s="87"/>
      <c r="F89" s="87"/>
    </row>
    <row r="90" spans="1:7" x14ac:dyDescent="0.25">
      <c r="A90" s="8" t="s">
        <v>46</v>
      </c>
      <c r="B90" s="8"/>
      <c r="C90" s="8"/>
      <c r="D90" s="8"/>
      <c r="E90" s="8"/>
      <c r="F90" s="8"/>
    </row>
    <row r="91" spans="1:7" x14ac:dyDescent="0.25">
      <c r="A91" s="8"/>
      <c r="B91" s="8"/>
      <c r="C91" s="8"/>
      <c r="D91" s="8"/>
      <c r="E91" s="8"/>
      <c r="F91" s="8"/>
    </row>
    <row r="92" spans="1:7" x14ac:dyDescent="0.25">
      <c r="A92" s="8"/>
      <c r="B92" s="8"/>
      <c r="C92" s="8"/>
      <c r="D92" s="8"/>
      <c r="E92" s="8"/>
      <c r="F92" s="8"/>
    </row>
    <row r="93" spans="1:7" x14ac:dyDescent="0.25">
      <c r="A93" s="73" t="s">
        <v>79</v>
      </c>
      <c r="B93" s="73"/>
      <c r="C93" s="73"/>
      <c r="D93" s="73"/>
      <c r="E93" s="73"/>
      <c r="F93" s="73"/>
    </row>
    <row r="94" spans="1:7" ht="10.5" customHeight="1" x14ac:dyDescent="0.25">
      <c r="A94" s="40"/>
      <c r="B94" s="40"/>
      <c r="C94" s="40"/>
      <c r="D94" s="40"/>
      <c r="E94" s="40"/>
      <c r="F94" s="40"/>
    </row>
    <row r="95" spans="1:7" x14ac:dyDescent="0.25">
      <c r="A95" s="73" t="s">
        <v>80</v>
      </c>
      <c r="B95" s="73"/>
      <c r="C95" s="73"/>
      <c r="D95" s="73"/>
      <c r="E95" s="73"/>
      <c r="F95" s="73"/>
    </row>
    <row r="96" spans="1:7" x14ac:dyDescent="0.25">
      <c r="A96" s="73" t="s">
        <v>0</v>
      </c>
      <c r="B96" s="73"/>
      <c r="C96" s="73"/>
      <c r="D96" s="73"/>
      <c r="E96" s="73"/>
      <c r="F96" s="73"/>
    </row>
    <row r="97" spans="1:10" ht="10.5" customHeight="1" x14ac:dyDescent="0.25">
      <c r="A97" s="40"/>
      <c r="B97" s="40"/>
      <c r="C97" s="40"/>
      <c r="D97" s="40"/>
      <c r="E97" s="40"/>
      <c r="F97" s="40"/>
    </row>
    <row r="98" spans="1:10" x14ac:dyDescent="0.25">
      <c r="A98" s="73" t="s">
        <v>54</v>
      </c>
      <c r="B98" s="73"/>
      <c r="C98" s="73"/>
      <c r="D98" s="73"/>
      <c r="E98" s="73"/>
      <c r="F98" s="73"/>
    </row>
    <row r="101" spans="1:10" ht="24.75" customHeight="1" x14ac:dyDescent="0.25">
      <c r="A101" s="77" t="s">
        <v>48</v>
      </c>
      <c r="B101" s="78"/>
      <c r="C101" s="78"/>
      <c r="D101" s="78"/>
      <c r="E101" s="78"/>
      <c r="F101" s="79"/>
    </row>
    <row r="102" spans="1:10" ht="24.75" customHeight="1" x14ac:dyDescent="0.25">
      <c r="A102" s="80" t="s">
        <v>49</v>
      </c>
      <c r="B102" s="81"/>
      <c r="C102" s="81"/>
      <c r="D102" s="81"/>
      <c r="E102" s="82"/>
      <c r="F102" s="17">
        <f>'anexo  '!F34</f>
        <v>136258.25</v>
      </c>
      <c r="G102" s="37"/>
    </row>
    <row r="103" spans="1:10" ht="24.75" customHeight="1" x14ac:dyDescent="0.25">
      <c r="A103" s="80" t="s">
        <v>50</v>
      </c>
      <c r="B103" s="81"/>
      <c r="C103" s="81"/>
      <c r="D103" s="81"/>
      <c r="E103" s="82"/>
      <c r="F103" s="16">
        <f>'anexo  '!C83+'anexo  '!D83</f>
        <v>103686.87999999999</v>
      </c>
      <c r="G103" s="37"/>
    </row>
    <row r="104" spans="1:10" ht="24.75" customHeight="1" x14ac:dyDescent="0.25">
      <c r="A104" s="80" t="s">
        <v>51</v>
      </c>
      <c r="B104" s="81"/>
      <c r="C104" s="81"/>
      <c r="D104" s="81"/>
      <c r="E104" s="82"/>
      <c r="F104" s="16">
        <f>'anexo  '!F31-(F103-'anexo  '!F33)</f>
        <v>32571.37000000001</v>
      </c>
      <c r="G104" s="37"/>
    </row>
    <row r="105" spans="1:10" ht="24.75" customHeight="1" x14ac:dyDescent="0.25">
      <c r="A105" s="80" t="s">
        <v>52</v>
      </c>
      <c r="B105" s="81"/>
      <c r="C105" s="81"/>
      <c r="D105" s="81"/>
      <c r="E105" s="82"/>
      <c r="F105" s="44">
        <v>0</v>
      </c>
    </row>
    <row r="106" spans="1:10" ht="24.75" customHeight="1" x14ac:dyDescent="0.25">
      <c r="A106" s="80" t="s">
        <v>76</v>
      </c>
      <c r="B106" s="81"/>
      <c r="C106" s="81"/>
      <c r="D106" s="81"/>
      <c r="E106" s="82"/>
      <c r="F106" s="16">
        <f>F104-F105</f>
        <v>32571.37000000001</v>
      </c>
      <c r="G106" s="35"/>
      <c r="J106" s="14"/>
    </row>
    <row r="107" spans="1:10" ht="20.25" customHeight="1" x14ac:dyDescent="0.25">
      <c r="G107" s="35"/>
    </row>
    <row r="108" spans="1:10" x14ac:dyDescent="0.25">
      <c r="A108" s="76" t="s">
        <v>84</v>
      </c>
      <c r="B108" s="76"/>
      <c r="C108" s="76"/>
      <c r="D108" s="76"/>
      <c r="E108" s="76"/>
      <c r="F108" s="76"/>
      <c r="G108" s="35"/>
    </row>
    <row r="109" spans="1:10" ht="15" customHeight="1" x14ac:dyDescent="0.25">
      <c r="A109" s="76"/>
      <c r="B109" s="76"/>
      <c r="C109" s="76"/>
      <c r="D109" s="76"/>
      <c r="E109" s="76"/>
      <c r="F109" s="76"/>
    </row>
    <row r="110" spans="1:10" x14ac:dyDescent="0.25">
      <c r="A110" s="76"/>
      <c r="B110" s="76"/>
      <c r="C110" s="76"/>
      <c r="D110" s="76"/>
      <c r="E110" s="76"/>
      <c r="F110" s="76"/>
      <c r="G110" s="35"/>
    </row>
    <row r="111" spans="1:10" x14ac:dyDescent="0.25">
      <c r="G111" s="35"/>
    </row>
    <row r="112" spans="1:10" x14ac:dyDescent="0.25">
      <c r="A112" t="s">
        <v>101</v>
      </c>
    </row>
    <row r="113" spans="1:8" x14ac:dyDescent="0.25">
      <c r="F113" s="26"/>
    </row>
    <row r="114" spans="1:8" x14ac:dyDescent="0.25">
      <c r="F114" s="26"/>
    </row>
    <row r="115" spans="1:8" x14ac:dyDescent="0.25">
      <c r="A115" s="43"/>
      <c r="F115" s="14"/>
    </row>
    <row r="116" spans="1:8" x14ac:dyDescent="0.25">
      <c r="A116" s="10" t="s">
        <v>91</v>
      </c>
      <c r="F116" s="45"/>
    </row>
    <row r="117" spans="1:8" x14ac:dyDescent="0.25">
      <c r="A117" s="10" t="s">
        <v>53</v>
      </c>
      <c r="F117" s="45"/>
      <c r="G117" s="32"/>
    </row>
    <row r="118" spans="1:8" x14ac:dyDescent="0.25">
      <c r="F118" s="26"/>
      <c r="G118" s="32"/>
    </row>
    <row r="119" spans="1:8" x14ac:dyDescent="0.25">
      <c r="F119" s="45"/>
      <c r="G119" s="14"/>
    </row>
    <row r="120" spans="1:8" x14ac:dyDescent="0.25">
      <c r="F120" s="26"/>
    </row>
    <row r="121" spans="1:8" x14ac:dyDescent="0.25">
      <c r="F121" s="45"/>
    </row>
    <row r="123" spans="1:8" x14ac:dyDescent="0.25">
      <c r="F123" s="26"/>
      <c r="G123" s="14"/>
    </row>
    <row r="124" spans="1:8" x14ac:dyDescent="0.25">
      <c r="F124" s="49"/>
    </row>
    <row r="125" spans="1:8" x14ac:dyDescent="0.25">
      <c r="F125" s="14"/>
      <c r="G125" s="33"/>
      <c r="H125" s="36"/>
    </row>
    <row r="126" spans="1:8" x14ac:dyDescent="0.25">
      <c r="G126" s="33"/>
    </row>
    <row r="127" spans="1:8" x14ac:dyDescent="0.25">
      <c r="F127" s="14"/>
      <c r="G127" s="33"/>
    </row>
    <row r="128" spans="1:8" x14ac:dyDescent="0.25">
      <c r="F128" s="45"/>
      <c r="G128" s="33"/>
    </row>
    <row r="129" spans="6:7" x14ac:dyDescent="0.25">
      <c r="F129" s="45"/>
      <c r="G129" s="14"/>
    </row>
    <row r="130" spans="6:7" x14ac:dyDescent="0.25">
      <c r="F130" s="45"/>
    </row>
    <row r="131" spans="6:7" x14ac:dyDescent="0.25">
      <c r="F131" s="45"/>
    </row>
    <row r="141" spans="6:7" x14ac:dyDescent="0.25">
      <c r="G141" s="14"/>
    </row>
    <row r="142" spans="6:7" x14ac:dyDescent="0.25">
      <c r="G142" s="14"/>
    </row>
    <row r="214" spans="7:8" x14ac:dyDescent="0.25">
      <c r="G214" s="26"/>
      <c r="H214" s="26"/>
    </row>
    <row r="215" spans="7:8" x14ac:dyDescent="0.25">
      <c r="G215" s="26"/>
      <c r="H215" s="26"/>
    </row>
    <row r="216" spans="7:8" x14ac:dyDescent="0.25">
      <c r="G216" s="26"/>
      <c r="H216" s="26"/>
    </row>
    <row r="217" spans="7:8" x14ac:dyDescent="0.25">
      <c r="G217" s="26"/>
      <c r="H217" s="26"/>
    </row>
    <row r="218" spans="7:8" x14ac:dyDescent="0.25">
      <c r="G218" s="26"/>
      <c r="H218" s="26"/>
    </row>
    <row r="219" spans="7:8" x14ac:dyDescent="0.25">
      <c r="G219" s="45"/>
    </row>
    <row r="233" spans="7:7" x14ac:dyDescent="0.25">
      <c r="G233" s="45"/>
    </row>
    <row r="271" spans="7:7" x14ac:dyDescent="0.25">
      <c r="G271" s="34"/>
    </row>
  </sheetData>
  <mergeCells count="47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A96:F96"/>
    <mergeCell ref="A33:E33"/>
    <mergeCell ref="A34:E34"/>
    <mergeCell ref="C22:D22"/>
    <mergeCell ref="E22:F22"/>
    <mergeCell ref="C23:D23"/>
    <mergeCell ref="E23:F23"/>
    <mergeCell ref="D25:E25"/>
    <mergeCell ref="A24:F24"/>
    <mergeCell ref="A28:E28"/>
    <mergeCell ref="A29:E29"/>
    <mergeCell ref="A30:E30"/>
    <mergeCell ref="A31:E31"/>
    <mergeCell ref="A32:E32"/>
    <mergeCell ref="A65:F65"/>
    <mergeCell ref="A88:F88"/>
    <mergeCell ref="A89:F89"/>
    <mergeCell ref="A93:F93"/>
    <mergeCell ref="A95:F95"/>
    <mergeCell ref="A55:F55"/>
    <mergeCell ref="D26:E26"/>
    <mergeCell ref="A27:E27"/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9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6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2" t="s">
        <v>69</v>
      </c>
      <c r="F1" s="27" t="s">
        <v>70</v>
      </c>
      <c r="G1" s="28"/>
    </row>
    <row r="2" spans="1:9" ht="51" customHeight="1" x14ac:dyDescent="0.25">
      <c r="A2" s="69" t="s">
        <v>99</v>
      </c>
      <c r="B2" s="71">
        <v>38</v>
      </c>
      <c r="C2" s="60" t="s">
        <v>88</v>
      </c>
      <c r="D2" s="61" t="s">
        <v>89</v>
      </c>
      <c r="E2" s="62">
        <v>34783.14</v>
      </c>
      <c r="F2" s="58">
        <v>11501</v>
      </c>
      <c r="G2" s="63" t="s">
        <v>31</v>
      </c>
    </row>
    <row r="3" spans="1:9" ht="51" customHeight="1" x14ac:dyDescent="0.25">
      <c r="A3" s="69" t="s">
        <v>99</v>
      </c>
      <c r="B3" s="58" t="s">
        <v>71</v>
      </c>
      <c r="C3" s="60" t="s">
        <v>90</v>
      </c>
      <c r="D3" s="59" t="s">
        <v>63</v>
      </c>
      <c r="E3" s="62">
        <v>1723.4</v>
      </c>
      <c r="F3" s="58" t="s">
        <v>95</v>
      </c>
      <c r="G3" s="63" t="s">
        <v>31</v>
      </c>
    </row>
    <row r="4" spans="1:9" ht="51" customHeight="1" x14ac:dyDescent="0.25">
      <c r="A4" s="69" t="s">
        <v>99</v>
      </c>
      <c r="B4" s="58" t="s">
        <v>71</v>
      </c>
      <c r="C4" s="60" t="s">
        <v>90</v>
      </c>
      <c r="D4" s="59" t="s">
        <v>63</v>
      </c>
      <c r="E4" s="62">
        <v>555.94000000000005</v>
      </c>
      <c r="F4" s="58" t="s">
        <v>95</v>
      </c>
      <c r="G4" s="63" t="s">
        <v>31</v>
      </c>
    </row>
    <row r="5" spans="1:9" ht="54" customHeight="1" x14ac:dyDescent="0.25">
      <c r="A5" s="69" t="s">
        <v>99</v>
      </c>
      <c r="B5" s="58" t="s">
        <v>71</v>
      </c>
      <c r="C5" s="60" t="s">
        <v>90</v>
      </c>
      <c r="D5" s="59" t="s">
        <v>63</v>
      </c>
      <c r="E5" s="62">
        <v>1743.75</v>
      </c>
      <c r="F5" s="58">
        <v>11901</v>
      </c>
      <c r="G5" s="63" t="s">
        <v>31</v>
      </c>
    </row>
    <row r="6" spans="1:9" ht="52.5" customHeight="1" x14ac:dyDescent="0.25">
      <c r="A6" s="69" t="s">
        <v>99</v>
      </c>
      <c r="B6" s="58" t="s">
        <v>71</v>
      </c>
      <c r="C6" s="60" t="s">
        <v>90</v>
      </c>
      <c r="D6" s="59" t="s">
        <v>63</v>
      </c>
      <c r="E6" s="62">
        <v>562.5</v>
      </c>
      <c r="F6" s="58">
        <v>11901</v>
      </c>
      <c r="G6" s="63" t="s">
        <v>31</v>
      </c>
    </row>
    <row r="7" spans="1:9" ht="54" customHeight="1" x14ac:dyDescent="0.25">
      <c r="A7" s="60" t="s">
        <v>72</v>
      </c>
      <c r="B7" s="71">
        <v>37</v>
      </c>
      <c r="C7" s="60" t="s">
        <v>88</v>
      </c>
      <c r="D7" s="61" t="s">
        <v>89</v>
      </c>
      <c r="E7" s="62">
        <v>56779.25</v>
      </c>
      <c r="F7" s="58">
        <v>11501</v>
      </c>
      <c r="G7" s="63" t="s">
        <v>31</v>
      </c>
    </row>
    <row r="8" spans="1:9" ht="54" customHeight="1" x14ac:dyDescent="0.25">
      <c r="A8" s="60" t="s">
        <v>72</v>
      </c>
      <c r="B8" s="58" t="s">
        <v>71</v>
      </c>
      <c r="C8" s="60" t="s">
        <v>90</v>
      </c>
      <c r="D8" s="59" t="s">
        <v>63</v>
      </c>
      <c r="E8" s="62">
        <v>2813.25</v>
      </c>
      <c r="F8" s="58" t="s">
        <v>95</v>
      </c>
      <c r="G8" s="63" t="s">
        <v>31</v>
      </c>
    </row>
    <row r="9" spans="1:9" ht="54" customHeight="1" x14ac:dyDescent="0.25">
      <c r="A9" s="60" t="s">
        <v>72</v>
      </c>
      <c r="B9" s="58" t="s">
        <v>71</v>
      </c>
      <c r="C9" s="60" t="s">
        <v>90</v>
      </c>
      <c r="D9" s="59" t="s">
        <v>63</v>
      </c>
      <c r="E9" s="62">
        <v>907.5</v>
      </c>
      <c r="F9" s="58" t="s">
        <v>95</v>
      </c>
      <c r="G9" s="63" t="s">
        <v>31</v>
      </c>
    </row>
    <row r="10" spans="1:9" ht="54" customHeight="1" x14ac:dyDescent="0.25">
      <c r="A10" s="60" t="s">
        <v>72</v>
      </c>
      <c r="B10" s="58" t="s">
        <v>71</v>
      </c>
      <c r="C10" s="60" t="s">
        <v>90</v>
      </c>
      <c r="D10" s="59" t="s">
        <v>63</v>
      </c>
      <c r="E10" s="62">
        <v>2813.25</v>
      </c>
      <c r="F10" s="58">
        <v>11901</v>
      </c>
      <c r="G10" s="63" t="s">
        <v>31</v>
      </c>
      <c r="H10" s="14"/>
    </row>
    <row r="11" spans="1:9" ht="54" customHeight="1" x14ac:dyDescent="0.25">
      <c r="A11" s="60" t="s">
        <v>72</v>
      </c>
      <c r="B11" s="58" t="s">
        <v>71</v>
      </c>
      <c r="C11" s="60" t="s">
        <v>90</v>
      </c>
      <c r="D11" s="59" t="s">
        <v>63</v>
      </c>
      <c r="E11" s="62">
        <v>907.5</v>
      </c>
      <c r="F11" s="58">
        <v>11901</v>
      </c>
      <c r="G11" s="63" t="s">
        <v>31</v>
      </c>
      <c r="H11" s="45"/>
    </row>
    <row r="12" spans="1:9" ht="54" customHeight="1" x14ac:dyDescent="0.25">
      <c r="A12" s="61"/>
      <c r="B12" s="58" t="s">
        <v>73</v>
      </c>
      <c r="C12" s="60" t="s">
        <v>74</v>
      </c>
      <c r="D12" s="59"/>
      <c r="E12" s="62">
        <f>70.6+13.4+13.4</f>
        <v>97.4</v>
      </c>
      <c r="F12" s="58"/>
      <c r="G12" s="63" t="s">
        <v>86</v>
      </c>
    </row>
    <row r="13" spans="1:9" ht="54" customHeight="1" x14ac:dyDescent="0.25">
      <c r="A13" s="64"/>
      <c r="B13" s="65"/>
      <c r="C13" s="67"/>
      <c r="D13" s="66"/>
      <c r="E13" s="70">
        <f>SUM(E2:E12)</f>
        <v>103686.88</v>
      </c>
      <c r="F13" s="65"/>
      <c r="G13" s="68"/>
      <c r="H13" s="45"/>
      <c r="I13" s="45"/>
    </row>
    <row r="14" spans="1:9" x14ac:dyDescent="0.25">
      <c r="A14" s="23"/>
      <c r="B14" s="23"/>
      <c r="C14" s="23"/>
      <c r="D14" s="23"/>
      <c r="E14" s="53"/>
      <c r="F14" s="24"/>
    </row>
    <row r="15" spans="1:9" ht="21.75" customHeight="1" x14ac:dyDescent="0.25">
      <c r="A15" s="23"/>
      <c r="B15" s="23"/>
      <c r="C15" s="23"/>
      <c r="D15" s="23"/>
      <c r="E15" s="54"/>
    </row>
    <row r="16" spans="1:9" x14ac:dyDescent="0.25">
      <c r="A16" s="23"/>
      <c r="B16" s="23"/>
      <c r="C16" s="23"/>
      <c r="D16" s="23"/>
      <c r="E16" s="55"/>
      <c r="F16" s="24"/>
      <c r="H16" s="26"/>
    </row>
    <row r="17" spans="1:8" x14ac:dyDescent="0.25">
      <c r="A17" s="23"/>
      <c r="B17" s="23"/>
      <c r="C17" s="23"/>
      <c r="D17" s="23"/>
      <c r="E17" s="55"/>
      <c r="F17" s="24"/>
      <c r="H17" s="26"/>
    </row>
    <row r="18" spans="1:8" x14ac:dyDescent="0.25">
      <c r="A18" s="23"/>
      <c r="B18" s="23"/>
      <c r="C18" s="23"/>
      <c r="D18" s="23"/>
      <c r="E18" s="55"/>
      <c r="F18" s="24"/>
      <c r="H18" s="26"/>
    </row>
    <row r="19" spans="1:8" x14ac:dyDescent="0.25">
      <c r="A19" s="23"/>
      <c r="B19" s="23"/>
      <c r="C19" s="23"/>
      <c r="D19" s="23"/>
      <c r="E19" s="55"/>
      <c r="F19" s="24"/>
      <c r="H19" s="26"/>
    </row>
    <row r="20" spans="1:8" x14ac:dyDescent="0.25">
      <c r="A20" s="23"/>
      <c r="B20" s="23"/>
      <c r="C20" s="23"/>
      <c r="D20" s="23"/>
      <c r="E20" s="55"/>
      <c r="F20" s="24"/>
      <c r="H20" s="45"/>
    </row>
    <row r="21" spans="1:8" x14ac:dyDescent="0.25">
      <c r="A21" s="23"/>
      <c r="B21" s="23"/>
      <c r="C21" s="23"/>
      <c r="D21" s="23"/>
      <c r="E21" s="55"/>
      <c r="F21" s="24"/>
    </row>
    <row r="22" spans="1:8" x14ac:dyDescent="0.25">
      <c r="A22" s="23"/>
      <c r="B22" s="23"/>
      <c r="C22" s="23"/>
      <c r="D22" s="23"/>
      <c r="E22" s="55"/>
      <c r="F22" s="24"/>
    </row>
    <row r="23" spans="1:8" x14ac:dyDescent="0.25">
      <c r="A23" s="23"/>
      <c r="B23" s="23"/>
      <c r="C23" s="23"/>
      <c r="D23" s="23"/>
      <c r="E23" s="55"/>
      <c r="F23" s="24"/>
    </row>
    <row r="24" spans="1:8" x14ac:dyDescent="0.25">
      <c r="A24" s="23"/>
      <c r="B24" s="23"/>
      <c r="C24" s="23"/>
      <c r="D24" s="23"/>
      <c r="E24" s="55"/>
      <c r="F24" s="24"/>
    </row>
    <row r="25" spans="1:8" x14ac:dyDescent="0.25">
      <c r="A25" s="23"/>
      <c r="B25" s="23"/>
      <c r="C25" s="23"/>
      <c r="D25" s="23"/>
      <c r="E25" s="55"/>
      <c r="F25" s="24"/>
    </row>
    <row r="26" spans="1:8" x14ac:dyDescent="0.25">
      <c r="A26" s="23"/>
      <c r="B26" s="23"/>
      <c r="C26" s="23"/>
      <c r="D26" s="47"/>
      <c r="E26" s="55"/>
      <c r="F26" s="24"/>
    </row>
    <row r="27" spans="1:8" x14ac:dyDescent="0.25">
      <c r="A27" s="23"/>
      <c r="B27" s="23"/>
      <c r="C27" s="23"/>
      <c r="D27" s="46"/>
      <c r="E27" s="55"/>
      <c r="F27" s="24"/>
    </row>
    <row r="28" spans="1:8" x14ac:dyDescent="0.25">
      <c r="A28" s="23"/>
      <c r="B28" s="23"/>
      <c r="C28" s="23"/>
      <c r="D28" s="46"/>
      <c r="E28" s="55"/>
      <c r="F28" s="24"/>
    </row>
    <row r="29" spans="1:8" x14ac:dyDescent="0.25">
      <c r="A29" s="23"/>
      <c r="B29" s="23"/>
      <c r="C29" s="23"/>
      <c r="D29" s="48"/>
      <c r="E29" s="55"/>
      <c r="F29" s="24"/>
    </row>
    <row r="30" spans="1:8" x14ac:dyDescent="0.25">
      <c r="A30" s="23"/>
      <c r="B30" s="23"/>
      <c r="C30" s="23"/>
      <c r="D30" s="46"/>
      <c r="E30" s="55"/>
      <c r="F30" s="24"/>
    </row>
    <row r="31" spans="1:8" x14ac:dyDescent="0.25">
      <c r="A31" s="23"/>
      <c r="B31" s="23"/>
      <c r="C31" s="23"/>
      <c r="D31" s="46"/>
      <c r="E31" s="55"/>
      <c r="F31" s="24"/>
    </row>
    <row r="32" spans="1:8" x14ac:dyDescent="0.25">
      <c r="A32" s="23"/>
      <c r="B32" s="23"/>
      <c r="C32" s="23"/>
      <c r="D32" s="23"/>
      <c r="E32" s="55"/>
      <c r="F32" s="24"/>
    </row>
    <row r="33" spans="1:8" x14ac:dyDescent="0.25">
      <c r="A33" s="23"/>
      <c r="B33" s="23"/>
      <c r="C33" s="23"/>
      <c r="D33" s="23"/>
      <c r="E33" s="55"/>
      <c r="F33" s="24"/>
    </row>
    <row r="34" spans="1:8" x14ac:dyDescent="0.25">
      <c r="A34" s="23"/>
      <c r="B34" s="23"/>
      <c r="C34" s="23"/>
      <c r="D34" s="23"/>
      <c r="E34" s="55"/>
      <c r="F34" s="24"/>
    </row>
    <row r="35" spans="1:8" x14ac:dyDescent="0.25">
      <c r="A35" s="23"/>
      <c r="B35" s="23"/>
      <c r="C35" s="23"/>
      <c r="D35" s="23"/>
      <c r="E35" s="55"/>
      <c r="F35" s="24"/>
    </row>
    <row r="36" spans="1:8" x14ac:dyDescent="0.25">
      <c r="A36" s="23"/>
      <c r="B36" s="23"/>
      <c r="C36" s="23"/>
      <c r="D36" s="23"/>
      <c r="E36" s="55"/>
      <c r="F36" s="24"/>
    </row>
    <row r="37" spans="1:8" x14ac:dyDescent="0.25">
      <c r="A37" s="23"/>
      <c r="B37" s="23"/>
      <c r="C37" s="23"/>
      <c r="D37" s="23"/>
      <c r="E37" s="55"/>
      <c r="F37" s="24"/>
    </row>
    <row r="38" spans="1:8" x14ac:dyDescent="0.25">
      <c r="A38" s="23"/>
      <c r="B38" s="23"/>
      <c r="C38" s="23"/>
      <c r="D38" s="23"/>
      <c r="E38" s="55"/>
      <c r="F38" s="24"/>
    </row>
    <row r="39" spans="1:8" x14ac:dyDescent="0.25">
      <c r="A39" s="23"/>
      <c r="B39" s="23"/>
      <c r="C39" s="23"/>
      <c r="D39" s="23"/>
      <c r="E39" s="55"/>
      <c r="F39" s="24"/>
    </row>
    <row r="40" spans="1:8" x14ac:dyDescent="0.25">
      <c r="A40" s="23"/>
      <c r="B40" s="23"/>
      <c r="C40" s="23"/>
      <c r="D40" s="23"/>
      <c r="E40" s="55"/>
      <c r="F40" s="24"/>
      <c r="H40" s="26"/>
    </row>
    <row r="41" spans="1:8" x14ac:dyDescent="0.25">
      <c r="E41" s="57"/>
    </row>
    <row r="42" spans="1:8" x14ac:dyDescent="0.25">
      <c r="E42" s="54"/>
      <c r="H42" s="14"/>
    </row>
    <row r="43" spans="1:8" x14ac:dyDescent="0.25">
      <c r="E43" s="54"/>
    </row>
    <row r="44" spans="1:8" x14ac:dyDescent="0.25">
      <c r="E44" s="54"/>
    </row>
    <row r="45" spans="1:8" x14ac:dyDescent="0.25">
      <c r="E45" s="57"/>
    </row>
    <row r="46" spans="1:8" x14ac:dyDescent="0.25">
      <c r="E46" s="54"/>
    </row>
    <row r="47" spans="1:8" x14ac:dyDescent="0.25">
      <c r="E47" s="54"/>
    </row>
    <row r="49" spans="5:5" x14ac:dyDescent="0.25">
      <c r="E49" s="54"/>
    </row>
  </sheetData>
  <autoFilter ref="A1:G13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dezembro</vt:lpstr>
      <vt:lpstr>Planilha2</vt:lpstr>
      <vt:lpstr>dezembro!Area_de_impressao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2026-02-25T10:54:03Z</cp:lastPrinted>
  <dcterms:created xsi:type="dcterms:W3CDTF">2015-02-24T11:41:13Z</dcterms:created>
  <dcterms:modified xsi:type="dcterms:W3CDTF">2026-03-30T15:39:55Z</dcterms:modified>
</cp:coreProperties>
</file>