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ACD658AF-1CE1-41AD-AF25-93340CF53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dezembro" sheetId="26" r:id="rId2"/>
    <sheet name="Planilha2" sheetId="28" r:id="rId3"/>
  </sheets>
  <definedNames>
    <definedName name="_xlnm.Print_Area" localSheetId="1">dezembro!$A$1:$L$3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<sst xmlns="http://schemas.openxmlformats.org/spreadsheetml/2006/main" count="134" uniqueCount="116">
  <si>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</si>
  <si>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</si>
  <si>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</si>
  <si>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</si>
  <si>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</si>
  <si>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</si>
  <si>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</si>
  <si>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</si>
  <si>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</si>
  <si>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</si>
  <si>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</si>
  <si>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</si>
  <si>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</si>
  <si>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</si>
  <si>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</si>
  <si>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</si>
  <si>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</si>
  <si>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</si>
  <si>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</si>
  <si>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</si>
  <si>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</si>
  <si>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</si>
  <si>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</si>
  <si>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</si>
  <si>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</si>
  <si>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</si>
  <si>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</si>
  <si>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</si>
  <si>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</si>
  <si>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</si>
  <si>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</si>
  <si>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</si>
  <si>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</si>
  <si>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</si>
  <si>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</si>
  <si>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</si>
  <si>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</si>
  <si>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</si>
  <si>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</si>
  <si>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</si>
  <si>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</si>
  <si>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</si>
  <si>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</si>
  <si>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</si>
  <si>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</si>
  <si>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</si>
  <si>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</si>
  <si>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</si>
  <si>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</si>
  <si>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</si>
  <si>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</si>
  <si>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</si>
  <si>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</si>
  <si>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</si>
  <si>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</si>
  <si>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</si>
  <si>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</si>
  <si>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</si>
  <si>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</si>
  <si>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</si>
  <si>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</si>
  <si>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</si>
  <si>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</si>
  <si>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</si>
  <si>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</si>
  <si>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</si>
  <si>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</si>
  <si>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</si>
  <si>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</si>
  <si>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</si>
  <si>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</si>
  <si>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</si>
  <si>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</si>
  <si>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</si>
  <si>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</si>
  <si>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</si>
  <si>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</si>
  <si>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</si>
  <si>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</si>
  <si>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</si>
  <si>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</si>
  <si>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</si>
  <si>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</si>
  <si>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</si>
  <si>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</si>
  <si>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</si>
  <si>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</si>
  <si>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</si>
  <si>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</si>
  <si>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</si>
  <si>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</si>
  <si>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</si>
  <si>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</si>
  <si>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</si>
  <si>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</si>
  <si>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</si>
  <si>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</si>
  <si>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</si>
  <si>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</si>
  <si>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</si>
  <si>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</si>
  <si>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</si>
  <si>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</si>
  <si>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</si>
  <si>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</si>
  <si>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</si>
  <si>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</si>
  <si>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</si>
  <si>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</si>
  <si>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</si>
  <si>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</si>
  <si>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</si>
  <si>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</si>
  <si>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</si>
  <si>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</si>
  <si>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02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</si>
</sst>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4" fontId="16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17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8" fillId="0" borderId="0" xfId="0" applyNumberFormat="1" applyFont="1"/>
    <xf numFmtId="44" fontId="13" fillId="0" borderId="0" xfId="0" applyNumberFormat="1" applyFont="1"/>
    <xf numFmtId="164" fontId="19" fillId="0" borderId="0" xfId="0" applyNumberFormat="1" applyFont="1"/>
    <xf numFmtId="0" fontId="13" fillId="0" borderId="0" xfId="0" applyFont="1"/>
    <xf numFmtId="164" fontId="13" fillId="0" borderId="0" xfId="1" applyFont="1"/>
    <xf numFmtId="0" fontId="20" fillId="2" borderId="1" xfId="0" applyFont="1" applyFill="1" applyBorder="1" applyAlignment="1">
      <alignment horizontal="left"/>
    </xf>
    <xf numFmtId="164" fontId="22" fillId="2" borderId="1" xfId="1" applyFont="1" applyFill="1" applyBorder="1"/>
    <xf numFmtId="0" fontId="21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3" fillId="2" borderId="1" xfId="0" applyFont="1" applyFill="1" applyBorder="1" applyAlignment="1">
      <alignment horizontal="center"/>
    </xf>
    <xf numFmtId="164" fontId="2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I144"/>
  <sheetViews>
    <sheetView tabSelected="1" topLeftCell="A104" zoomScaleNormal="100" workbookViewId="0">
      <selection activeCell="G104" sqref="G1:M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3" customWidth="1"/>
    <col min="9" max="9" width="13.5703125" bestFit="1" customWidth="1"/>
  </cols>
  <sheetData>
    <row r="1" spans="1:6" x14ac:dyDescent="0.25">
      <c r="A1" s="64" t="s">
        <v>74</v>
      </c>
      <c r="B1" s="64"/>
      <c r="C1" s="64"/>
      <c r="D1" s="64"/>
      <c r="E1" s="64"/>
      <c r="F1" s="64"/>
    </row>
    <row r="2" spans="1:6" ht="6" customHeight="1" x14ac:dyDescent="0.25">
      <c r="A2" s="31"/>
      <c r="B2" s="31"/>
      <c r="C2" s="31"/>
      <c r="D2" s="31"/>
      <c r="E2" s="31"/>
      <c r="F2" s="31"/>
    </row>
    <row r="3" spans="1:6" ht="16.5" customHeight="1" x14ac:dyDescent="0.25">
      <c r="A3" s="64" t="s">
        <v>75</v>
      </c>
      <c r="B3" s="64"/>
      <c r="C3" s="64"/>
      <c r="D3" s="64"/>
      <c r="E3" s="64"/>
      <c r="F3" s="64"/>
    </row>
    <row r="4" spans="1:6" x14ac:dyDescent="0.25">
      <c r="A4" s="64" t="s">
        <v>0</v>
      </c>
      <c r="B4" s="64"/>
      <c r="C4" s="64"/>
      <c r="D4" s="64"/>
      <c r="E4" s="64"/>
      <c r="F4" s="64"/>
    </row>
    <row r="5" spans="1:6" ht="5.25" customHeight="1" x14ac:dyDescent="0.25">
      <c r="A5" s="31"/>
      <c r="B5" s="31"/>
      <c r="C5" s="31"/>
      <c r="D5" s="31"/>
      <c r="E5" s="31"/>
      <c r="F5" s="31"/>
    </row>
    <row r="6" spans="1:6" x14ac:dyDescent="0.25">
      <c r="A6" s="64" t="s">
        <v>54</v>
      </c>
      <c r="B6" s="64"/>
      <c r="C6" s="64"/>
      <c r="D6" s="64"/>
      <c r="E6" s="64"/>
      <c r="F6" s="64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65" t="s">
        <v>66</v>
      </c>
      <c r="C8" s="65"/>
      <c r="D8" s="65"/>
      <c r="E8" s="65"/>
      <c r="F8" s="65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63" t="s">
        <v>82</v>
      </c>
      <c r="C15" s="63"/>
      <c r="D15" s="63"/>
      <c r="E15" s="63"/>
      <c r="F15" s="63"/>
    </row>
    <row r="16" spans="1:6" x14ac:dyDescent="0.25">
      <c r="A16" s="9" t="s">
        <v>4</v>
      </c>
      <c r="B16" s="33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2" t="s">
        <v>5</v>
      </c>
      <c r="B19" s="32" t="s">
        <v>6</v>
      </c>
      <c r="C19" s="62" t="s">
        <v>7</v>
      </c>
      <c r="D19" s="62"/>
      <c r="E19" s="62" t="s">
        <v>8</v>
      </c>
      <c r="F19" s="62"/>
    </row>
    <row r="20" spans="1:6" x14ac:dyDescent="0.25">
      <c r="A20" s="12" t="s">
        <v>81</v>
      </c>
      <c r="B20" s="15">
        <v>43844</v>
      </c>
      <c r="C20" s="60" t="s">
        <v>69</v>
      </c>
      <c r="D20" s="60"/>
      <c r="E20" s="61">
        <v>3710326.08</v>
      </c>
      <c r="F20" s="61"/>
    </row>
    <row r="21" spans="1:6" x14ac:dyDescent="0.25">
      <c r="A21" s="2" t="s">
        <v>86</v>
      </c>
      <c r="B21" s="15">
        <v>43915</v>
      </c>
      <c r="C21" s="59" t="s">
        <v>83</v>
      </c>
      <c r="D21" s="60"/>
      <c r="E21" s="61">
        <v>211280</v>
      </c>
      <c r="F21" s="61"/>
    </row>
    <row r="22" spans="1:6" x14ac:dyDescent="0.25">
      <c r="A22" s="2" t="s">
        <v>84</v>
      </c>
      <c r="B22" s="15">
        <v>44209</v>
      </c>
      <c r="C22" s="59" t="s">
        <v>85</v>
      </c>
      <c r="D22" s="60"/>
      <c r="E22" s="61">
        <v>3834753.12</v>
      </c>
      <c r="F22" s="61"/>
    </row>
    <row r="23" spans="1:6" x14ac:dyDescent="0.25">
      <c r="A23" s="2" t="s">
        <v>87</v>
      </c>
      <c r="B23" s="15">
        <v>44264</v>
      </c>
      <c r="C23" s="59" t="s">
        <v>85</v>
      </c>
      <c r="D23" s="60"/>
      <c r="E23" s="61">
        <v>99900</v>
      </c>
      <c r="F23" s="61"/>
    </row>
    <row r="24" spans="1:6" x14ac:dyDescent="0.25">
      <c r="A24" s="2" t="s">
        <v>88</v>
      </c>
      <c r="B24" s="15">
        <v>44349</v>
      </c>
      <c r="C24" s="59" t="s">
        <v>85</v>
      </c>
      <c r="D24" s="60"/>
      <c r="E24" s="61">
        <v>198498.3</v>
      </c>
      <c r="F24" s="61"/>
    </row>
    <row r="25" spans="1:6" x14ac:dyDescent="0.25">
      <c r="A25" s="2" t="s">
        <v>98</v>
      </c>
      <c r="B25" s="15">
        <v>44438</v>
      </c>
      <c r="C25" s="59" t="s">
        <v>85</v>
      </c>
      <c r="D25" s="60"/>
      <c r="E25" s="61">
        <v>220000</v>
      </c>
      <c r="F25" s="61"/>
    </row>
    <row r="26" spans="1:6" x14ac:dyDescent="0.25">
      <c r="A26" s="2" t="s">
        <v>90</v>
      </c>
      <c r="B26" s="15">
        <v>44473</v>
      </c>
      <c r="C26" s="59" t="s">
        <v>85</v>
      </c>
      <c r="D26" s="60"/>
      <c r="E26" s="61">
        <v>57449.22</v>
      </c>
      <c r="F26" s="61"/>
    </row>
    <row r="27" spans="1:6" x14ac:dyDescent="0.25">
      <c r="A27" s="2" t="s">
        <v>91</v>
      </c>
      <c r="B27" s="15">
        <v>44571</v>
      </c>
      <c r="C27" s="59" t="s">
        <v>92</v>
      </c>
      <c r="D27" s="60"/>
      <c r="E27" s="61">
        <v>4244903.6399999997</v>
      </c>
      <c r="F27" s="61"/>
    </row>
    <row r="28" spans="1:6" x14ac:dyDescent="0.25">
      <c r="A28" s="2" t="s">
        <v>93</v>
      </c>
      <c r="B28" s="15">
        <v>44649</v>
      </c>
      <c r="C28" s="59" t="s">
        <v>92</v>
      </c>
      <c r="D28" s="60"/>
      <c r="E28" s="68">
        <v>400000</v>
      </c>
      <c r="F28" s="68"/>
    </row>
    <row r="29" spans="1:6" x14ac:dyDescent="0.25">
      <c r="A29" s="2" t="s">
        <v>94</v>
      </c>
      <c r="B29" s="15">
        <v>44832</v>
      </c>
      <c r="C29" s="59" t="s">
        <v>92</v>
      </c>
      <c r="D29" s="60"/>
      <c r="E29" s="68">
        <v>100000</v>
      </c>
      <c r="F29" s="68"/>
    </row>
    <row r="30" spans="1:6" x14ac:dyDescent="0.25">
      <c r="A30" s="2" t="s">
        <v>95</v>
      </c>
      <c r="B30" s="15">
        <v>44939</v>
      </c>
      <c r="C30" s="59" t="s">
        <v>96</v>
      </c>
      <c r="D30" s="60"/>
      <c r="E30" s="69">
        <v>4963646.5199999996</v>
      </c>
      <c r="F30" s="70"/>
    </row>
    <row r="31" spans="1:6" x14ac:dyDescent="0.25">
      <c r="A31" s="2" t="s">
        <v>97</v>
      </c>
      <c r="B31" s="15">
        <v>45145</v>
      </c>
      <c r="C31" s="59" t="s">
        <v>96</v>
      </c>
      <c r="D31" s="60"/>
      <c r="E31" s="69">
        <v>479933.96</v>
      </c>
      <c r="F31" s="70"/>
    </row>
    <row r="32" spans="1:6" ht="15.75" customHeight="1" x14ac:dyDescent="0.25">
      <c r="A32" s="2" t="s">
        <v>101</v>
      </c>
      <c r="B32" s="40">
        <v>45289</v>
      </c>
      <c r="C32" s="59" t="s">
        <v>96</v>
      </c>
      <c r="D32" s="60"/>
      <c r="E32" s="71"/>
      <c r="F32" s="72"/>
    </row>
    <row r="33" spans="1:6" ht="15.75" customHeight="1" x14ac:dyDescent="0.25">
      <c r="A33" s="2" t="s">
        <v>102</v>
      </c>
      <c r="B33" s="40">
        <v>45303</v>
      </c>
      <c r="C33" s="59" t="s">
        <v>103</v>
      </c>
      <c r="D33" s="60"/>
      <c r="E33" s="77">
        <v>5763936.96</v>
      </c>
      <c r="F33" s="78"/>
    </row>
    <row r="34" spans="1:6" ht="15.75" customHeight="1" x14ac:dyDescent="0.25">
      <c r="A34" s="2" t="s">
        <v>105</v>
      </c>
      <c r="B34" s="40">
        <v>45499</v>
      </c>
      <c r="C34" s="59" t="s">
        <v>103</v>
      </c>
      <c r="D34" s="60"/>
      <c r="E34" s="75">
        <v>48720</v>
      </c>
      <c r="F34" s="76"/>
    </row>
    <row r="35" spans="1:6" ht="15.75" customHeight="1" x14ac:dyDescent="0.25">
      <c r="A35" s="25"/>
      <c r="B35" s="25"/>
      <c r="C35" s="83"/>
      <c r="D35" s="84"/>
      <c r="E35" s="83"/>
      <c r="F35" s="84"/>
    </row>
    <row r="36" spans="1:6" ht="18" customHeight="1" x14ac:dyDescent="0.25">
      <c r="A36" s="73" t="s">
        <v>70</v>
      </c>
      <c r="B36" s="74"/>
      <c r="C36" s="74"/>
      <c r="D36" s="74"/>
      <c r="E36" s="74"/>
      <c r="F36" s="74"/>
    </row>
    <row r="37" spans="1:6" ht="34.5" customHeight="1" x14ac:dyDescent="0.25">
      <c r="A37" s="29" t="s">
        <v>9</v>
      </c>
      <c r="B37" s="29" t="s">
        <v>10</v>
      </c>
      <c r="C37" s="29" t="s">
        <v>11</v>
      </c>
      <c r="D37" s="66" t="s">
        <v>12</v>
      </c>
      <c r="E37" s="67"/>
      <c r="F37" s="29" t="s">
        <v>13</v>
      </c>
    </row>
    <row r="38" spans="1:6" ht="23.25" customHeight="1" x14ac:dyDescent="0.25">
      <c r="A38" s="42"/>
      <c r="B38" s="26"/>
      <c r="C38" s="42"/>
      <c r="D38" s="79" t="s">
        <v>104</v>
      </c>
      <c r="E38" s="79"/>
      <c r="F38" s="43">
        <v>0</v>
      </c>
    </row>
    <row r="39" spans="1:6" x14ac:dyDescent="0.25">
      <c r="A39" s="80" t="s">
        <v>89</v>
      </c>
      <c r="B39" s="80"/>
      <c r="C39" s="80"/>
      <c r="D39" s="80"/>
      <c r="E39" s="80"/>
      <c r="F39" s="30">
        <v>342398</v>
      </c>
    </row>
    <row r="40" spans="1:6" x14ac:dyDescent="0.25">
      <c r="A40" s="81" t="s">
        <v>14</v>
      </c>
      <c r="B40" s="81"/>
      <c r="C40" s="81"/>
      <c r="D40" s="81"/>
      <c r="E40" s="81"/>
      <c r="F40" s="27">
        <f>F38</f>
        <v>0</v>
      </c>
    </row>
    <row r="41" spans="1:6" x14ac:dyDescent="0.25">
      <c r="A41" s="81" t="s">
        <v>17</v>
      </c>
      <c r="B41" s="81"/>
      <c r="C41" s="81"/>
      <c r="D41" s="81"/>
      <c r="E41" s="81"/>
      <c r="F41" s="58">
        <v>2004.81</v>
      </c>
    </row>
    <row r="42" spans="1:6" x14ac:dyDescent="0.25">
      <c r="A42" s="81" t="s">
        <v>67</v>
      </c>
      <c r="B42" s="81"/>
      <c r="C42" s="81"/>
      <c r="D42" s="81"/>
      <c r="E42" s="81"/>
      <c r="F42" s="16">
        <v>0</v>
      </c>
    </row>
    <row r="43" spans="1:6" x14ac:dyDescent="0.25">
      <c r="A43" s="81" t="s">
        <v>15</v>
      </c>
      <c r="B43" s="81"/>
      <c r="C43" s="81"/>
      <c r="D43" s="81"/>
      <c r="E43" s="81"/>
      <c r="F43" s="17">
        <f>F39+F40+F41+F42</f>
        <v>344402.81</v>
      </c>
    </row>
    <row r="44" spans="1:6" ht="5.25" customHeight="1" x14ac:dyDescent="0.25">
      <c r="A44" s="82"/>
      <c r="B44" s="82"/>
      <c r="C44" s="82"/>
      <c r="D44" s="82"/>
      <c r="E44" s="82"/>
      <c r="F44" s="18"/>
    </row>
    <row r="45" spans="1:6" x14ac:dyDescent="0.25">
      <c r="A45" s="81" t="s">
        <v>76</v>
      </c>
      <c r="B45" s="81"/>
      <c r="C45" s="81"/>
      <c r="D45" s="81"/>
      <c r="E45" s="81"/>
      <c r="F45" s="17">
        <v>0</v>
      </c>
    </row>
    <row r="46" spans="1:6" x14ac:dyDescent="0.25">
      <c r="A46" s="81" t="s">
        <v>16</v>
      </c>
      <c r="B46" s="81"/>
      <c r="C46" s="81"/>
      <c r="D46" s="81"/>
      <c r="E46" s="81"/>
      <c r="F46" s="17">
        <f>F43+F45</f>
        <v>344402.81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64" t="s">
        <v>74</v>
      </c>
      <c r="B52" s="64"/>
      <c r="C52" s="64"/>
      <c r="D52" s="64"/>
      <c r="E52" s="64"/>
      <c r="F52" s="64"/>
    </row>
    <row r="53" spans="1:6" ht="8.25" customHeight="1" x14ac:dyDescent="0.25">
      <c r="A53" s="31"/>
      <c r="B53" s="31"/>
      <c r="C53" s="31"/>
      <c r="D53" s="31"/>
      <c r="E53" s="31"/>
      <c r="F53" s="31"/>
    </row>
    <row r="54" spans="1:6" x14ac:dyDescent="0.25">
      <c r="A54" s="64" t="s">
        <v>75</v>
      </c>
      <c r="B54" s="64"/>
      <c r="C54" s="64"/>
      <c r="D54" s="64"/>
      <c r="E54" s="64"/>
      <c r="F54" s="64"/>
    </row>
    <row r="55" spans="1:6" x14ac:dyDescent="0.25">
      <c r="A55" s="64" t="s">
        <v>0</v>
      </c>
      <c r="B55" s="64"/>
      <c r="C55" s="64"/>
      <c r="D55" s="64"/>
      <c r="E55" s="64"/>
      <c r="F55" s="64"/>
    </row>
    <row r="56" spans="1:6" ht="9" customHeight="1" x14ac:dyDescent="0.25">
      <c r="A56" s="31"/>
      <c r="B56" s="31"/>
      <c r="C56" s="31"/>
      <c r="D56" s="31"/>
      <c r="E56" s="31"/>
      <c r="F56" s="31"/>
    </row>
    <row r="57" spans="1:6" x14ac:dyDescent="0.25">
      <c r="A57" s="64" t="s">
        <v>54</v>
      </c>
      <c r="B57" s="64"/>
      <c r="C57" s="64"/>
      <c r="D57" s="64"/>
      <c r="E57" s="64"/>
      <c r="F57" s="64"/>
    </row>
    <row r="58" spans="1:6" ht="8.25" customHeight="1" x14ac:dyDescent="0.25">
      <c r="A58" s="31"/>
      <c r="B58" s="31"/>
      <c r="C58" s="31"/>
      <c r="D58" s="31"/>
      <c r="E58" s="31"/>
      <c r="F58" s="31"/>
    </row>
    <row r="59" spans="1:6" ht="38.25" customHeight="1" x14ac:dyDescent="0.25">
      <c r="A59" s="85" t="s">
        <v>106</v>
      </c>
      <c r="B59" s="85"/>
      <c r="C59" s="85"/>
      <c r="D59" s="85"/>
      <c r="E59" s="85"/>
      <c r="F59" s="85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86" t="s">
        <v>72</v>
      </c>
      <c r="B61" s="86"/>
      <c r="C61" s="86"/>
      <c r="D61" s="86"/>
      <c r="E61" s="86"/>
      <c r="F61" s="86"/>
    </row>
    <row r="62" spans="1:6" x14ac:dyDescent="0.25">
      <c r="A62" s="87" t="s">
        <v>20</v>
      </c>
      <c r="B62" s="87"/>
      <c r="C62" s="87"/>
      <c r="D62" s="87"/>
      <c r="E62" s="87"/>
      <c r="F62" s="87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</row>
    <row r="65" spans="1:6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</row>
    <row r="66" spans="1:6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6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6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6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6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6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6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</row>
    <row r="73" spans="1:6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</row>
    <row r="74" spans="1:6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</row>
    <row r="75" spans="1:6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6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</row>
    <row r="77" spans="1:6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</row>
    <row r="78" spans="1:6" ht="26.25" customHeight="1" x14ac:dyDescent="0.25">
      <c r="A78" s="19" t="s">
        <v>35</v>
      </c>
      <c r="B78" s="26">
        <v>177.05</v>
      </c>
      <c r="C78" s="26">
        <v>0</v>
      </c>
      <c r="D78" s="26">
        <v>177.05</v>
      </c>
      <c r="E78" s="26">
        <v>0</v>
      </c>
      <c r="F78" s="26">
        <v>0</v>
      </c>
    </row>
    <row r="79" spans="1:6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</row>
    <row r="80" spans="1:6" ht="24.75" customHeight="1" x14ac:dyDescent="0.25">
      <c r="A80" s="20" t="s">
        <v>37</v>
      </c>
      <c r="B80" s="21">
        <f>SUM(B64:B79)</f>
        <v>177.05</v>
      </c>
      <c r="C80" s="21">
        <f>SUM(C64:C79)</f>
        <v>0</v>
      </c>
      <c r="D80" s="21">
        <f>SUM(D64:D79)</f>
        <v>177.05</v>
      </c>
      <c r="E80" s="28">
        <f>C80+D80</f>
        <v>177.05</v>
      </c>
      <c r="F80" s="21">
        <f>SUM(F64:F79)</f>
        <v>0</v>
      </c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88" t="s">
        <v>45</v>
      </c>
      <c r="B85" s="88"/>
      <c r="C85" s="88"/>
      <c r="D85" s="88"/>
      <c r="E85" s="88"/>
      <c r="F85" s="88"/>
    </row>
    <row r="86" spans="1:6" ht="61.5" customHeight="1" x14ac:dyDescent="0.25">
      <c r="A86" s="89" t="s">
        <v>78</v>
      </c>
      <c r="B86" s="89"/>
      <c r="C86" s="89"/>
      <c r="D86" s="89"/>
      <c r="E86" s="89"/>
      <c r="F86" s="89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64" t="s">
        <v>74</v>
      </c>
      <c r="B90" s="64"/>
      <c r="C90" s="64"/>
      <c r="D90" s="64"/>
      <c r="E90" s="64"/>
      <c r="F90" s="64"/>
    </row>
    <row r="91" spans="1:6" ht="10.5" customHeight="1" x14ac:dyDescent="0.25">
      <c r="A91" s="31"/>
      <c r="B91" s="31"/>
      <c r="C91" s="31"/>
      <c r="D91" s="31"/>
      <c r="E91" s="31"/>
      <c r="F91" s="31"/>
    </row>
    <row r="92" spans="1:6" x14ac:dyDescent="0.25">
      <c r="A92" s="64" t="s">
        <v>75</v>
      </c>
      <c r="B92" s="64"/>
      <c r="C92" s="64"/>
      <c r="D92" s="64"/>
      <c r="E92" s="64"/>
      <c r="F92" s="64"/>
    </row>
    <row r="93" spans="1:6" x14ac:dyDescent="0.25">
      <c r="A93" s="64" t="s">
        <v>0</v>
      </c>
      <c r="B93" s="64"/>
      <c r="C93" s="64"/>
      <c r="D93" s="64"/>
      <c r="E93" s="64"/>
      <c r="F93" s="64"/>
    </row>
    <row r="94" spans="1:6" ht="10.5" customHeight="1" x14ac:dyDescent="0.25">
      <c r="A94" s="31"/>
      <c r="B94" s="31"/>
      <c r="C94" s="31"/>
      <c r="D94" s="31"/>
      <c r="E94" s="31"/>
      <c r="F94" s="31"/>
    </row>
    <row r="95" spans="1:6" x14ac:dyDescent="0.25">
      <c r="A95" s="64" t="s">
        <v>54</v>
      </c>
      <c r="B95" s="64"/>
      <c r="C95" s="64"/>
      <c r="D95" s="64"/>
      <c r="E95" s="64"/>
      <c r="F95" s="64"/>
    </row>
    <row r="98" spans="1:9" ht="24.75" customHeight="1" x14ac:dyDescent="0.25">
      <c r="A98" s="91" t="s">
        <v>48</v>
      </c>
      <c r="B98" s="92"/>
      <c r="C98" s="92"/>
      <c r="D98" s="92"/>
      <c r="E98" s="92"/>
      <c r="F98" s="93"/>
    </row>
    <row r="99" spans="1:9" ht="24.75" customHeight="1" x14ac:dyDescent="0.25">
      <c r="A99" s="94" t="s">
        <v>49</v>
      </c>
      <c r="B99" s="95"/>
      <c r="C99" s="95"/>
      <c r="D99" s="95"/>
      <c r="E99" s="96"/>
      <c r="F99" s="17">
        <f>'anexo  '!F46</f>
        <v>344402.81</v>
      </c>
    </row>
    <row r="100" spans="1:9" ht="24.75" customHeight="1" x14ac:dyDescent="0.25">
      <c r="A100" s="94" t="s">
        <v>50</v>
      </c>
      <c r="B100" s="95"/>
      <c r="C100" s="95"/>
      <c r="D100" s="95"/>
      <c r="E100" s="96"/>
      <c r="F100" s="16">
        <f>'anexo  '!C80+'anexo  '!D80</f>
        <v>177.05</v>
      </c>
    </row>
    <row r="101" spans="1:9" ht="24.75" customHeight="1" x14ac:dyDescent="0.25">
      <c r="A101" s="94" t="s">
        <v>51</v>
      </c>
      <c r="B101" s="95"/>
      <c r="C101" s="95"/>
      <c r="D101" s="95"/>
      <c r="E101" s="96"/>
      <c r="F101" s="16">
        <f>'anexo  '!F43-(F100-'anexo  '!F45)</f>
        <v>344225.76</v>
      </c>
    </row>
    <row r="102" spans="1:9" ht="24.75" customHeight="1" x14ac:dyDescent="0.25">
      <c r="A102" s="94" t="s">
        <v>52</v>
      </c>
      <c r="B102" s="95"/>
      <c r="C102" s="95"/>
      <c r="D102" s="95"/>
      <c r="E102" s="96"/>
      <c r="F102" s="35">
        <v>0</v>
      </c>
    </row>
    <row r="103" spans="1:9" ht="24.75" customHeight="1" x14ac:dyDescent="0.25">
      <c r="A103" s="94" t="s">
        <v>71</v>
      </c>
      <c r="B103" s="95"/>
      <c r="C103" s="95"/>
      <c r="D103" s="95"/>
      <c r="E103" s="96"/>
      <c r="F103" s="16">
        <f>F101-F102</f>
        <v>344225.76</v>
      </c>
      <c r="I103" s="14"/>
    </row>
    <row r="104" spans="1:9" ht="20.25" customHeight="1" x14ac:dyDescent="0.25"/>
    <row r="105" spans="1:9" x14ac:dyDescent="0.25">
      <c r="A105" s="90" t="s">
        <v>79</v>
      </c>
      <c r="B105" s="90"/>
      <c r="C105" s="90"/>
      <c r="D105" s="90"/>
      <c r="E105" s="90"/>
      <c r="F105" s="90"/>
    </row>
    <row r="106" spans="1:9" ht="15" customHeight="1" x14ac:dyDescent="0.25">
      <c r="A106" s="90"/>
      <c r="B106" s="90"/>
      <c r="C106" s="90"/>
      <c r="D106" s="90"/>
      <c r="E106" s="90"/>
      <c r="F106" s="90"/>
    </row>
    <row r="107" spans="1:9" x14ac:dyDescent="0.25">
      <c r="A107" s="90"/>
      <c r="B107" s="90"/>
      <c r="C107" s="90"/>
      <c r="D107" s="90"/>
      <c r="E107" s="90"/>
      <c r="F107" s="90"/>
    </row>
    <row r="109" spans="1:9" x14ac:dyDescent="0.25">
      <c r="A109" t="s">
        <v>115</v>
      </c>
    </row>
    <row r="110" spans="1:9" x14ac:dyDescent="0.25">
      <c r="F110" s="24"/>
    </row>
    <row r="111" spans="1:9" x14ac:dyDescent="0.25">
      <c r="F111" s="24"/>
    </row>
    <row r="112" spans="1:9" x14ac:dyDescent="0.25">
      <c r="A112" s="34"/>
      <c r="F112" s="14"/>
    </row>
    <row r="113" spans="1:6" x14ac:dyDescent="0.25">
      <c r="A113" s="10" t="s">
        <v>99</v>
      </c>
      <c r="F113" s="36"/>
    </row>
    <row r="114" spans="1:6" x14ac:dyDescent="0.25">
      <c r="A114" s="10" t="s">
        <v>53</v>
      </c>
      <c r="F114" s="36"/>
    </row>
    <row r="140" spans="7:7" x14ac:dyDescent="0.25">
      <c r="G140" s="24"/>
    </row>
    <row r="141" spans="7:7" x14ac:dyDescent="0.25">
      <c r="G141" s="24"/>
    </row>
    <row r="142" spans="7:7" x14ac:dyDescent="0.25">
      <c r="G142" s="24"/>
    </row>
    <row r="143" spans="7:7" x14ac:dyDescent="0.25">
      <c r="G143" s="24"/>
    </row>
    <row r="144" spans="7:7" x14ac:dyDescent="0.25">
      <c r="G144" s="24"/>
    </row>
  </sheetData>
  <mergeCells count="71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22:D22"/>
    <mergeCell ref="E22:F22"/>
    <mergeCell ref="C19:D19"/>
    <mergeCell ref="E19:F19"/>
    <mergeCell ref="C20:D20"/>
    <mergeCell ref="E20:F20"/>
    <mergeCell ref="C21:D21"/>
    <mergeCell ref="E21:F21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activeCell="E19" sqref="E19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47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55"/>
      <c r="B1" s="55" t="s">
        <v>107</v>
      </c>
      <c r="C1" s="55" t="s">
        <v>108</v>
      </c>
      <c r="D1" s="55" t="s">
        <v>109</v>
      </c>
      <c r="E1" s="56" t="s">
        <v>111</v>
      </c>
      <c r="F1" s="55" t="s">
        <v>112</v>
      </c>
      <c r="G1" s="57" t="s">
        <v>114</v>
      </c>
      <c r="H1" s="14"/>
    </row>
    <row r="2" spans="1:9" ht="30.75" customHeight="1" x14ac:dyDescent="0.25">
      <c r="A2" s="52"/>
      <c r="B2" s="53" t="s">
        <v>110</v>
      </c>
      <c r="C2" s="53" t="s">
        <v>68</v>
      </c>
      <c r="D2" s="53"/>
      <c r="E2" s="54">
        <v>177.05</v>
      </c>
      <c r="F2" s="53">
        <v>20126</v>
      </c>
      <c r="G2" s="25" t="s">
        <v>113</v>
      </c>
      <c r="H2" s="14"/>
    </row>
    <row r="3" spans="1:9" ht="30" customHeight="1" x14ac:dyDescent="0.3">
      <c r="A3" s="41"/>
      <c r="B3" s="49"/>
      <c r="C3" s="49"/>
      <c r="D3" s="49"/>
      <c r="E3" s="50">
        <f>E2</f>
        <v>177.05</v>
      </c>
      <c r="F3" s="49"/>
      <c r="G3" s="51"/>
      <c r="H3" s="14"/>
    </row>
    <row r="4" spans="1:9" x14ac:dyDescent="0.25">
      <c r="A4" s="22"/>
      <c r="B4" s="22"/>
      <c r="C4" s="22"/>
      <c r="D4" s="22"/>
      <c r="E4" s="44"/>
      <c r="F4" s="23"/>
      <c r="H4" s="14"/>
      <c r="I4" s="36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46"/>
      <c r="F6" s="23"/>
      <c r="H6" s="14"/>
    </row>
    <row r="7" spans="1:9" x14ac:dyDescent="0.25">
      <c r="A7" s="22"/>
      <c r="B7" s="22"/>
      <c r="C7" s="22"/>
      <c r="D7" s="22"/>
      <c r="E7" s="46"/>
      <c r="F7" s="23"/>
      <c r="H7" s="14"/>
    </row>
    <row r="8" spans="1:9" x14ac:dyDescent="0.25">
      <c r="A8" s="22"/>
      <c r="B8" s="22"/>
      <c r="C8" s="22"/>
      <c r="D8" s="22"/>
      <c r="E8" s="46"/>
      <c r="F8" s="23"/>
      <c r="H8" s="14"/>
    </row>
    <row r="9" spans="1:9" x14ac:dyDescent="0.25">
      <c r="A9" s="22"/>
      <c r="B9" s="22"/>
      <c r="C9" s="22"/>
      <c r="D9" s="22"/>
      <c r="E9" s="46"/>
      <c r="F9" s="23"/>
      <c r="H9" s="14"/>
    </row>
    <row r="10" spans="1:9" x14ac:dyDescent="0.25">
      <c r="A10" s="22"/>
      <c r="B10" s="22"/>
      <c r="C10" s="22"/>
      <c r="D10" s="22"/>
      <c r="E10" s="46"/>
      <c r="F10" s="23"/>
      <c r="H10" s="14"/>
    </row>
    <row r="11" spans="1:9" x14ac:dyDescent="0.25">
      <c r="A11" s="22"/>
      <c r="B11" s="22"/>
      <c r="C11" s="22"/>
      <c r="D11" s="22"/>
      <c r="E11" s="46"/>
      <c r="F11" s="23"/>
      <c r="H11" s="14"/>
    </row>
    <row r="12" spans="1:9" x14ac:dyDescent="0.25">
      <c r="A12" s="22"/>
      <c r="B12" s="22"/>
      <c r="C12" s="22"/>
      <c r="D12" s="22"/>
      <c r="E12" s="46"/>
      <c r="F12" s="23"/>
      <c r="H12" s="14"/>
    </row>
    <row r="13" spans="1:9" x14ac:dyDescent="0.25">
      <c r="A13" s="22"/>
      <c r="B13" s="22"/>
      <c r="C13" s="22"/>
      <c r="D13" s="22"/>
      <c r="E13" s="46"/>
      <c r="F13" s="23"/>
      <c r="H13" s="14"/>
    </row>
    <row r="14" spans="1:9" x14ac:dyDescent="0.25">
      <c r="A14" s="22"/>
      <c r="B14" s="22"/>
      <c r="C14" s="22"/>
      <c r="D14" s="22"/>
      <c r="E14" s="46"/>
      <c r="F14" s="23"/>
      <c r="H14" s="14"/>
    </row>
    <row r="15" spans="1:9" x14ac:dyDescent="0.25">
      <c r="A15" s="22"/>
      <c r="B15" s="22"/>
      <c r="C15" s="22"/>
      <c r="D15" s="22"/>
      <c r="E15" s="46"/>
      <c r="F15" s="23"/>
      <c r="H15" s="14"/>
    </row>
    <row r="16" spans="1:9" x14ac:dyDescent="0.25">
      <c r="A16" s="22"/>
      <c r="B16" s="22"/>
      <c r="C16" s="22"/>
      <c r="D16" s="22"/>
      <c r="E16" s="46"/>
      <c r="F16" s="23"/>
      <c r="H16" s="14"/>
    </row>
    <row r="17" spans="1:8" x14ac:dyDescent="0.25">
      <c r="A17" s="22"/>
      <c r="B17" s="22"/>
      <c r="C17" s="22"/>
      <c r="D17" s="22"/>
      <c r="E17" s="46"/>
      <c r="F17" s="23"/>
      <c r="H17" s="14"/>
    </row>
    <row r="18" spans="1:8" x14ac:dyDescent="0.25">
      <c r="A18" s="22"/>
      <c r="B18" s="22"/>
      <c r="C18" s="22"/>
      <c r="D18" s="22"/>
      <c r="E18" s="46"/>
      <c r="F18" s="23"/>
      <c r="H18" s="14"/>
    </row>
    <row r="19" spans="1:8" x14ac:dyDescent="0.25">
      <c r="A19" s="22"/>
      <c r="B19" s="22"/>
      <c r="C19" s="22"/>
      <c r="D19" s="38"/>
      <c r="E19" s="46"/>
      <c r="F19" s="23"/>
      <c r="H19" s="14"/>
    </row>
    <row r="20" spans="1:8" x14ac:dyDescent="0.25">
      <c r="A20" s="22"/>
      <c r="B20" s="22"/>
      <c r="C20" s="22"/>
      <c r="D20" s="37"/>
      <c r="E20" s="46"/>
      <c r="F20" s="23"/>
      <c r="H20" s="14"/>
    </row>
    <row r="21" spans="1:8" x14ac:dyDescent="0.25">
      <c r="A21" s="22"/>
      <c r="B21" s="22"/>
      <c r="C21" s="22"/>
      <c r="D21" s="37"/>
      <c r="E21" s="46"/>
      <c r="F21" s="23"/>
      <c r="H21" s="14"/>
    </row>
    <row r="22" spans="1:8" x14ac:dyDescent="0.25">
      <c r="A22" s="22"/>
      <c r="B22" s="22"/>
      <c r="C22" s="22"/>
      <c r="D22" s="39"/>
      <c r="E22" s="46"/>
      <c r="F22" s="23"/>
      <c r="H22" s="14"/>
    </row>
    <row r="23" spans="1:8" x14ac:dyDescent="0.25">
      <c r="A23" s="22"/>
      <c r="B23" s="22"/>
      <c r="C23" s="22"/>
      <c r="D23" s="37"/>
      <c r="E23" s="46"/>
      <c r="F23" s="23"/>
      <c r="H23" s="14"/>
    </row>
    <row r="24" spans="1:8" x14ac:dyDescent="0.25">
      <c r="A24" s="22"/>
      <c r="B24" s="22"/>
      <c r="C24" s="22"/>
      <c r="D24" s="37"/>
      <c r="E24" s="46"/>
      <c r="F24" s="23"/>
      <c r="H24" s="14"/>
    </row>
    <row r="25" spans="1:8" x14ac:dyDescent="0.25">
      <c r="A25" s="22"/>
      <c r="B25" s="22"/>
      <c r="C25" s="22"/>
      <c r="D25" s="22"/>
      <c r="E25" s="46"/>
      <c r="F25" s="23"/>
      <c r="H25" s="14"/>
    </row>
    <row r="26" spans="1:8" x14ac:dyDescent="0.25">
      <c r="A26" s="22"/>
      <c r="B26" s="22"/>
      <c r="C26" s="22"/>
      <c r="D26" s="22"/>
      <c r="E26" s="46"/>
      <c r="F26" s="23"/>
      <c r="H26" s="14"/>
    </row>
    <row r="27" spans="1:8" x14ac:dyDescent="0.25">
      <c r="A27" s="22"/>
      <c r="B27" s="22"/>
      <c r="C27" s="22"/>
      <c r="D27" s="22"/>
      <c r="E27" s="46"/>
      <c r="F27" s="23"/>
      <c r="H27" s="14"/>
    </row>
    <row r="28" spans="1:8" x14ac:dyDescent="0.25">
      <c r="A28" s="22"/>
      <c r="B28" s="22"/>
      <c r="C28" s="22"/>
      <c r="D28" s="22"/>
      <c r="E28" s="46"/>
      <c r="F28" s="23"/>
      <c r="H28" s="14"/>
    </row>
    <row r="29" spans="1:8" x14ac:dyDescent="0.25">
      <c r="A29" s="22"/>
      <c r="B29" s="22"/>
      <c r="C29" s="22"/>
      <c r="D29" s="22"/>
      <c r="E29" s="46"/>
      <c r="F29" s="23"/>
      <c r="H29" s="14"/>
    </row>
    <row r="30" spans="1:8" x14ac:dyDescent="0.25">
      <c r="A30" s="22"/>
      <c r="B30" s="22"/>
      <c r="C30" s="22"/>
      <c r="D30" s="22"/>
      <c r="E30" s="46"/>
      <c r="F30" s="23"/>
      <c r="H30" s="14"/>
    </row>
    <row r="31" spans="1:8" x14ac:dyDescent="0.25">
      <c r="A31" s="22"/>
      <c r="B31" s="22"/>
      <c r="C31" s="22"/>
      <c r="D31" s="22"/>
      <c r="E31" s="46"/>
      <c r="F31" s="23"/>
      <c r="H31" s="14"/>
    </row>
    <row r="32" spans="1:8" x14ac:dyDescent="0.25">
      <c r="A32" s="22"/>
      <c r="B32" s="22"/>
      <c r="C32" s="22"/>
      <c r="D32" s="22"/>
      <c r="E32" s="46"/>
      <c r="F32" s="23"/>
      <c r="H32" s="14"/>
    </row>
    <row r="33" spans="1:10" x14ac:dyDescent="0.25">
      <c r="A33" s="22"/>
      <c r="B33" s="22"/>
      <c r="C33" s="22"/>
      <c r="D33" s="22"/>
      <c r="E33" s="46"/>
      <c r="F33" s="23"/>
      <c r="H33" s="14"/>
      <c r="J33" s="24"/>
    </row>
    <row r="34" spans="1:10" x14ac:dyDescent="0.25">
      <c r="E34" s="48"/>
    </row>
    <row r="35" spans="1:10" x14ac:dyDescent="0.25">
      <c r="E35" s="45"/>
      <c r="J35" s="14"/>
    </row>
    <row r="36" spans="1:10" x14ac:dyDescent="0.25">
      <c r="E36" s="45"/>
    </row>
    <row r="37" spans="1:10" x14ac:dyDescent="0.25">
      <c r="E37" s="45"/>
    </row>
    <row r="38" spans="1:10" x14ac:dyDescent="0.25">
      <c r="E38" s="48"/>
    </row>
    <row r="39" spans="1:10" x14ac:dyDescent="0.25">
      <c r="E39" s="45"/>
    </row>
    <row r="40" spans="1:10" x14ac:dyDescent="0.25">
      <c r="E40" s="45"/>
    </row>
    <row r="42" spans="1:10" x14ac:dyDescent="0.25">
      <c r="E42" s="45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dezembro</vt:lpstr>
      <vt:lpstr>Planilha2</vt:lpstr>
      <vt:lpstr>dezembro!Area_de_impressao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2026-02-25T12:31:03Z</cp:lastPrinted>
  <dcterms:created xsi:type="dcterms:W3CDTF">2015-02-24T11:41:13Z</dcterms:created>
  <dcterms:modified xsi:type="dcterms:W3CDTF">2026-03-30T15:39:20Z</dcterms:modified>
</cp:coreProperties>
</file>