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4B63F088-8F84-4F91-A4BC-2071DE337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jan-26" sheetId="26" r:id="rId2"/>
    <sheet name="Planilha2" sheetId="28" r:id="rId3"/>
  </sheets>
  <definedNames>
    <definedName name="_xlnm._FilterDatabase" localSheetId="1" hidden="1">'jan-26'!$A$1:$G$9</definedName>
    <definedName name="_xlnm.Print_Area" localSheetId="1">'jan-26'!$A$1:$K$9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F28" i="25"/>
  <c r="E9" i="26" l="1"/>
  <c r="D83" i="25" l="1"/>
  <c r="F83" i="25" l="1"/>
  <c r="C83" i="25"/>
  <c r="B83" i="25"/>
  <c r="F31" i="25"/>
  <c r="F103" i="25" l="1"/>
  <c r="F104" i="25" s="1"/>
  <c r="F106" i="25" s="1"/>
  <c r="F34" i="25"/>
  <c r="F102" i="25" s="1"/>
  <c r="E83" i="25"/>
</calcChain>
</file>

<file path=xl/sharedStrings.xml><?xml version="1.0" encoding="utf-8"?>
<sst xmlns="http://schemas.openxmlformats.org/spreadsheetml/2006/main" count="136" uniqueCount="102">
  <si>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</si>
  <si>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</si>
  <si>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</si>
  <si>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</si>
  <si>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</si>
  <si>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</si>
  <si>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</si>
  <si>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</si>
  <si>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</si>
  <si>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</si>
  <si>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</si>
  <si>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</si>
  <si>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</si>
  <si>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</si>
  <si>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</si>
  <si>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</si>
  <si>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</si>
  <si>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</si>
  <si>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</si>
  <si>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</si>
  <si>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</si>
  <si>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</si>
  <si>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</si>
  <si>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</si>
  <si>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</si>
  <si>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</si>
  <si>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</si>
  <si>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</si>
  <si>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</si>
  <si>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</si>
  <si>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</si>
  <si>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</si>
  <si>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</si>
  <si>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</si>
  <si>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</si>
  <si>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</si>
  <si>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</si>
  <si>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</si>
  <si>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</si>
  <si>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</si>
  <si>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</si>
  <si>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</si>
  <si>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</si>
  <si>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</si>
  <si>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</si>
  <si>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</si>
  <si>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</si>
  <si>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</si>
  <si>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</si>
  <si>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</si>
  <si>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</si>
  <si>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</si>
  <si>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</si>
  <si>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</si>
  <si>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</si>
  <si>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</si>
  <si>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</si>
  <si>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</si>
  <si>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</si>
  <si>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</si>
  <si>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</si>
  <si>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</si>
  <si>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</si>
  <si>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</si>
  <si>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</si>
  <si>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</si>
  <si>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</si>
  <si>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</si>
  <si>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</si>
  <si>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</si>
  <si>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</si>
  <si>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</si>
  <si>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Fisioterapia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</si>
  <si>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</si>
  <si>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</si>
  <si>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</si>
  <si>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</si>
  <si>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</si>
  <si>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</si>
  <si>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</si>
  <si>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</si>
  <si>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</si>
  <si>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</si>
  <si>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</si>
  <si>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</si>
  <si>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</si>
  <si>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</si>
  <si>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</si>
  <si>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>Noseap Fisioterapia Eireli</t>
  </si>
  <si>
    <t>37.556.641/0001-37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</si>
  <si>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</si>
  <si>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</si>
  <si>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</si>
  <si>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</si>
  <si>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</si>
  <si>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</si>
  <si>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</si>
  <si>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</si>
  <si>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Serviço do Emad                                                               01 médico                                                       01 fonoaudiologo                                               01 psicologo</t>
  </si>
  <si>
    <t>Guararema, 02 de março de 2026.</t>
  </si>
  <si>
    <t>Transf. Bancária nº 24.574 constante do Extrato</t>
  </si>
  <si>
    <t>O signatário, na qualidade de representante da Santa Casa de Misericórdia de Guararem vem indicar, na forma abaixo detalhada, as despesas incorridas e pagas no exercício/2026 bem como as despesas a pagar no exercício seguinte.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</si>
</sst>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6" fillId="0" borderId="1" xfId="0" applyFont="1" applyBorder="1" applyAlignment="1">
      <alignment wrapText="1"/>
    </xf>
    <xf numFmtId="0" fontId="24" fillId="2" borderId="1" xfId="0" applyFont="1" applyFill="1" applyBorder="1" applyAlignment="1">
      <alignment horizontal="left"/>
    </xf>
    <xf numFmtId="0" fontId="26" fillId="2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0" fillId="0" borderId="11" xfId="0" applyNumberFormat="1" applyFont="1" applyBorder="1"/>
    <xf numFmtId="164" fontId="10" fillId="0" borderId="1" xfId="0" applyNumberFormat="1" applyFont="1" applyBorder="1"/>
    <xf numFmtId="164" fontId="10" fillId="0" borderId="1" xfId="1" applyFont="1" applyFill="1" applyBorder="1"/>
    <xf numFmtId="0" fontId="9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164" fontId="25" fillId="0" borderId="1" xfId="1" applyFont="1" applyFill="1" applyBorder="1"/>
    <xf numFmtId="0" fontId="24" fillId="2" borderId="1" xfId="0" applyFont="1" applyFill="1" applyBorder="1" applyAlignment="1">
      <alignment horizontal="left" wrapText="1"/>
    </xf>
    <xf numFmtId="164" fontId="27" fillId="2" borderId="1" xfId="1" applyFont="1" applyFill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1"/>
  <sheetViews>
    <sheetView tabSelected="1" topLeftCell="A93" zoomScaleNormal="100" workbookViewId="0">
      <selection activeCell="N102" sqref="N102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72" t="s">
        <v>79</v>
      </c>
      <c r="B1" s="72"/>
      <c r="C1" s="72"/>
      <c r="D1" s="72"/>
      <c r="E1" s="72"/>
      <c r="F1" s="72"/>
    </row>
    <row r="2" spans="1:7" ht="6" customHeight="1" x14ac:dyDescent="0.25">
      <c r="A2" s="40"/>
      <c r="B2" s="40"/>
      <c r="C2" s="40"/>
      <c r="D2" s="40"/>
      <c r="E2" s="40"/>
      <c r="F2" s="40"/>
    </row>
    <row r="3" spans="1:7" ht="16.5" customHeight="1" x14ac:dyDescent="0.25">
      <c r="A3" s="72" t="s">
        <v>80</v>
      </c>
      <c r="B3" s="72"/>
      <c r="C3" s="72"/>
      <c r="D3" s="72"/>
      <c r="E3" s="72"/>
      <c r="F3" s="72"/>
    </row>
    <row r="4" spans="1:7" x14ac:dyDescent="0.25">
      <c r="A4" s="72" t="s">
        <v>0</v>
      </c>
      <c r="B4" s="72"/>
      <c r="C4" s="72"/>
      <c r="D4" s="72"/>
      <c r="E4" s="72"/>
      <c r="F4" s="72"/>
    </row>
    <row r="5" spans="1:7" ht="5.25" customHeight="1" x14ac:dyDescent="0.25">
      <c r="A5" s="40"/>
      <c r="B5" s="40"/>
      <c r="C5" s="40"/>
      <c r="D5" s="40"/>
      <c r="E5" s="40"/>
      <c r="F5" s="40"/>
    </row>
    <row r="6" spans="1:7" x14ac:dyDescent="0.25">
      <c r="A6" s="72" t="s">
        <v>54</v>
      </c>
      <c r="B6" s="72"/>
      <c r="C6" s="72"/>
      <c r="D6" s="72"/>
      <c r="E6" s="72"/>
      <c r="F6" s="72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98" t="s">
        <v>65</v>
      </c>
      <c r="C8" s="98"/>
      <c r="D8" s="98"/>
      <c r="E8" s="98"/>
      <c r="F8" s="98"/>
    </row>
    <row r="9" spans="1:7" x14ac:dyDescent="0.25">
      <c r="A9" s="9" t="s">
        <v>56</v>
      </c>
      <c r="B9" s="1" t="s">
        <v>64</v>
      </c>
      <c r="C9" s="1"/>
      <c r="D9" s="1"/>
      <c r="E9" s="1"/>
      <c r="F9" s="1"/>
    </row>
    <row r="10" spans="1:7" x14ac:dyDescent="0.25">
      <c r="A10" s="9" t="s">
        <v>57</v>
      </c>
      <c r="B10" s="1" t="s">
        <v>97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91</v>
      </c>
      <c r="C13" s="1"/>
      <c r="D13" s="1"/>
      <c r="E13" s="1"/>
      <c r="F13" s="1"/>
    </row>
    <row r="14" spans="1:7" x14ac:dyDescent="0.25">
      <c r="A14" s="9" t="s">
        <v>3</v>
      </c>
      <c r="B14" s="1" t="s">
        <v>92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97" t="s">
        <v>96</v>
      </c>
      <c r="C15" s="97"/>
      <c r="D15" s="97"/>
      <c r="E15" s="97"/>
      <c r="F15" s="97"/>
      <c r="G15" s="32"/>
    </row>
    <row r="16" spans="1:7" x14ac:dyDescent="0.25">
      <c r="A16" s="9" t="s">
        <v>4</v>
      </c>
      <c r="B16" s="42">
        <v>2026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41" t="s">
        <v>5</v>
      </c>
      <c r="B19" s="41" t="s">
        <v>6</v>
      </c>
      <c r="C19" s="96" t="s">
        <v>7</v>
      </c>
      <c r="D19" s="96"/>
      <c r="E19" s="96" t="s">
        <v>8</v>
      </c>
      <c r="F19" s="96"/>
    </row>
    <row r="20" spans="1:7" x14ac:dyDescent="0.25">
      <c r="A20" s="12" t="s">
        <v>93</v>
      </c>
      <c r="B20" s="15">
        <v>45716</v>
      </c>
      <c r="C20" s="87" t="s">
        <v>94</v>
      </c>
      <c r="D20" s="87"/>
      <c r="E20" s="88">
        <v>35493985.200000003</v>
      </c>
      <c r="F20" s="88"/>
    </row>
    <row r="21" spans="1:7" x14ac:dyDescent="0.25">
      <c r="A21" s="2"/>
      <c r="B21" s="15"/>
      <c r="C21" s="86"/>
      <c r="D21" s="87"/>
      <c r="E21" s="88"/>
      <c r="F21" s="88"/>
    </row>
    <row r="22" spans="1:7" x14ac:dyDescent="0.25">
      <c r="A22" s="2"/>
      <c r="B22" s="15"/>
      <c r="C22" s="86"/>
      <c r="D22" s="87"/>
      <c r="E22" s="88"/>
      <c r="F22" s="88"/>
    </row>
    <row r="23" spans="1:7" x14ac:dyDescent="0.25">
      <c r="A23" s="2"/>
      <c r="B23" s="15"/>
      <c r="C23" s="86"/>
      <c r="D23" s="87"/>
      <c r="E23" s="88"/>
      <c r="F23" s="88"/>
    </row>
    <row r="24" spans="1:7" ht="18" customHeight="1" x14ac:dyDescent="0.25">
      <c r="A24" s="91" t="s">
        <v>75</v>
      </c>
      <c r="B24" s="92"/>
      <c r="C24" s="92"/>
      <c r="D24" s="92"/>
      <c r="E24" s="92"/>
      <c r="F24" s="92"/>
    </row>
    <row r="25" spans="1:7" ht="34.5" customHeight="1" x14ac:dyDescent="0.25">
      <c r="A25" s="39" t="s">
        <v>9</v>
      </c>
      <c r="B25" s="39" t="s">
        <v>10</v>
      </c>
      <c r="C25" s="39" t="s">
        <v>11</v>
      </c>
      <c r="D25" s="89" t="s">
        <v>12</v>
      </c>
      <c r="E25" s="90"/>
      <c r="F25" s="39" t="s">
        <v>13</v>
      </c>
    </row>
    <row r="26" spans="1:7" ht="28.5" customHeight="1" x14ac:dyDescent="0.25">
      <c r="A26" s="62">
        <v>46066</v>
      </c>
      <c r="B26" s="29">
        <v>99100</v>
      </c>
      <c r="C26" s="62">
        <v>46066</v>
      </c>
      <c r="D26" s="83" t="s">
        <v>100</v>
      </c>
      <c r="E26" s="83"/>
      <c r="F26" s="63">
        <v>99100</v>
      </c>
      <c r="G26" s="14"/>
    </row>
    <row r="27" spans="1:7" x14ac:dyDescent="0.25">
      <c r="A27" s="84" t="s">
        <v>87</v>
      </c>
      <c r="B27" s="84"/>
      <c r="C27" s="84"/>
      <c r="D27" s="84"/>
      <c r="E27" s="84"/>
      <c r="F27" s="64">
        <v>32571.37</v>
      </c>
    </row>
    <row r="28" spans="1:7" x14ac:dyDescent="0.25">
      <c r="A28" s="85" t="s">
        <v>14</v>
      </c>
      <c r="B28" s="85"/>
      <c r="C28" s="85"/>
      <c r="D28" s="85"/>
      <c r="E28" s="85"/>
      <c r="F28" s="65">
        <f>F26</f>
        <v>99100</v>
      </c>
      <c r="G28" s="30"/>
    </row>
    <row r="29" spans="1:7" x14ac:dyDescent="0.25">
      <c r="A29" s="85" t="s">
        <v>17</v>
      </c>
      <c r="B29" s="85"/>
      <c r="C29" s="85"/>
      <c r="D29" s="85"/>
      <c r="E29" s="85"/>
      <c r="F29" s="66">
        <v>217.04</v>
      </c>
      <c r="G29" s="30"/>
    </row>
    <row r="30" spans="1:7" x14ac:dyDescent="0.25">
      <c r="A30" s="85" t="s">
        <v>66</v>
      </c>
      <c r="B30" s="85"/>
      <c r="C30" s="85"/>
      <c r="D30" s="85"/>
      <c r="E30" s="85"/>
      <c r="F30" s="44">
        <v>0</v>
      </c>
    </row>
    <row r="31" spans="1:7" x14ac:dyDescent="0.25">
      <c r="A31" s="85" t="s">
        <v>15</v>
      </c>
      <c r="B31" s="85"/>
      <c r="C31" s="85"/>
      <c r="D31" s="85"/>
      <c r="E31" s="85"/>
      <c r="F31" s="17">
        <f>F27+F28+F29+F30</f>
        <v>131888.41</v>
      </c>
    </row>
    <row r="32" spans="1:7" ht="5.25" customHeight="1" x14ac:dyDescent="0.25">
      <c r="A32" s="93"/>
      <c r="B32" s="93"/>
      <c r="C32" s="93"/>
      <c r="D32" s="93"/>
      <c r="E32" s="93"/>
      <c r="F32" s="18"/>
    </row>
    <row r="33" spans="1:6" x14ac:dyDescent="0.25">
      <c r="A33" s="85" t="s">
        <v>81</v>
      </c>
      <c r="B33" s="85"/>
      <c r="C33" s="85"/>
      <c r="D33" s="85"/>
      <c r="E33" s="85"/>
      <c r="F33" s="17">
        <v>0</v>
      </c>
    </row>
    <row r="34" spans="1:6" x14ac:dyDescent="0.25">
      <c r="A34" s="85" t="s">
        <v>16</v>
      </c>
      <c r="B34" s="85"/>
      <c r="C34" s="85"/>
      <c r="D34" s="85"/>
      <c r="E34" s="85"/>
      <c r="F34" s="17">
        <f>F31+F33</f>
        <v>131888.41</v>
      </c>
    </row>
    <row r="35" spans="1:6" ht="10.5" customHeight="1" x14ac:dyDescent="0.25">
      <c r="A35" s="4" t="s">
        <v>18</v>
      </c>
      <c r="B35" s="3"/>
      <c r="C35" s="3"/>
    </row>
    <row r="36" spans="1:6" ht="12" customHeight="1" x14ac:dyDescent="0.25">
      <c r="A36" s="4" t="s">
        <v>19</v>
      </c>
      <c r="B36" s="3"/>
      <c r="C36" s="3"/>
    </row>
    <row r="37" spans="1:6" ht="10.5" customHeight="1" x14ac:dyDescent="0.25">
      <c r="A37" s="4" t="s">
        <v>82</v>
      </c>
      <c r="B37" s="3"/>
      <c r="C37" s="3"/>
      <c r="F37" s="13"/>
    </row>
    <row r="38" spans="1:6" ht="10.5" customHeight="1" x14ac:dyDescent="0.25">
      <c r="A38" s="4"/>
      <c r="B38" s="3"/>
      <c r="C38" s="3"/>
      <c r="F38" s="13"/>
    </row>
    <row r="39" spans="1:6" ht="10.5" customHeight="1" x14ac:dyDescent="0.25">
      <c r="A39" s="4"/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36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72" t="s">
        <v>79</v>
      </c>
      <c r="B55" s="72"/>
      <c r="C55" s="72"/>
      <c r="D55" s="72"/>
      <c r="E55" s="72"/>
      <c r="F55" s="72"/>
    </row>
    <row r="56" spans="1:6" ht="8.25" customHeight="1" x14ac:dyDescent="0.25">
      <c r="A56" s="40"/>
      <c r="B56" s="40"/>
      <c r="C56" s="40"/>
      <c r="D56" s="40"/>
      <c r="E56" s="40"/>
      <c r="F56" s="40"/>
    </row>
    <row r="57" spans="1:6" x14ac:dyDescent="0.25">
      <c r="A57" s="72" t="s">
        <v>80</v>
      </c>
      <c r="B57" s="72"/>
      <c r="C57" s="72"/>
      <c r="D57" s="72"/>
      <c r="E57" s="72"/>
      <c r="F57" s="72"/>
    </row>
    <row r="58" spans="1:6" x14ac:dyDescent="0.25">
      <c r="A58" s="72" t="s">
        <v>0</v>
      </c>
      <c r="B58" s="72"/>
      <c r="C58" s="72"/>
      <c r="D58" s="72"/>
      <c r="E58" s="72"/>
      <c r="F58" s="72"/>
    </row>
    <row r="59" spans="1:6" ht="9" customHeight="1" x14ac:dyDescent="0.25">
      <c r="A59" s="40"/>
      <c r="B59" s="40"/>
      <c r="C59" s="40"/>
      <c r="D59" s="40"/>
      <c r="E59" s="40"/>
      <c r="F59" s="40"/>
    </row>
    <row r="60" spans="1:6" x14ac:dyDescent="0.25">
      <c r="A60" s="72" t="s">
        <v>54</v>
      </c>
      <c r="B60" s="72"/>
      <c r="C60" s="72"/>
      <c r="D60" s="72"/>
      <c r="E60" s="72"/>
      <c r="F60" s="72"/>
    </row>
    <row r="61" spans="1:6" ht="8.25" customHeight="1" x14ac:dyDescent="0.25">
      <c r="A61" s="40"/>
      <c r="B61" s="40"/>
      <c r="C61" s="40"/>
      <c r="D61" s="40"/>
      <c r="E61" s="40"/>
      <c r="F61" s="40"/>
    </row>
    <row r="62" spans="1:6" ht="38.25" customHeight="1" x14ac:dyDescent="0.25">
      <c r="A62" s="73" t="s">
        <v>101</v>
      </c>
      <c r="B62" s="73"/>
      <c r="C62" s="73"/>
      <c r="D62" s="73"/>
      <c r="E62" s="73"/>
      <c r="F62" s="73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74" t="s">
        <v>77</v>
      </c>
      <c r="B64" s="74"/>
      <c r="C64" s="74"/>
      <c r="D64" s="74"/>
      <c r="E64" s="74"/>
      <c r="F64" s="74"/>
    </row>
    <row r="65" spans="1:6" x14ac:dyDescent="0.25">
      <c r="A65" s="94" t="s">
        <v>20</v>
      </c>
      <c r="B65" s="94"/>
      <c r="C65" s="94"/>
      <c r="D65" s="94"/>
      <c r="E65" s="94"/>
      <c r="F65" s="94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85</v>
      </c>
      <c r="F66" s="6" t="s">
        <v>25</v>
      </c>
    </row>
    <row r="67" spans="1:6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78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98000</v>
      </c>
      <c r="C74" s="29">
        <v>0</v>
      </c>
      <c r="D74" s="29">
        <v>98000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8" ht="26.25" customHeight="1" x14ac:dyDescent="0.25">
      <c r="A81" s="19" t="s">
        <v>35</v>
      </c>
      <c r="B81" s="29">
        <v>97.4</v>
      </c>
      <c r="C81" s="29">
        <v>0</v>
      </c>
      <c r="D81" s="29">
        <v>97.4</v>
      </c>
      <c r="E81" s="29">
        <v>0</v>
      </c>
      <c r="F81" s="29">
        <v>0</v>
      </c>
    </row>
    <row r="82" spans="1:8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8" ht="24.75" customHeight="1" x14ac:dyDescent="0.25">
      <c r="A83" s="20" t="s">
        <v>37</v>
      </c>
      <c r="B83" s="21">
        <f>SUM(B67:B82)</f>
        <v>98097.4</v>
      </c>
      <c r="C83" s="21">
        <f>SUM(C67:C82)</f>
        <v>0</v>
      </c>
      <c r="D83" s="21">
        <f>SUM(D67:D82)</f>
        <v>98097.4</v>
      </c>
      <c r="E83" s="31">
        <f>C83+D83</f>
        <v>98097.4</v>
      </c>
      <c r="F83" s="21">
        <f>SUM(F67:F82)</f>
        <v>0</v>
      </c>
      <c r="H83" s="13"/>
    </row>
    <row r="84" spans="1:8" x14ac:dyDescent="0.25">
      <c r="A84" s="7" t="s">
        <v>41</v>
      </c>
      <c r="G84" s="13"/>
    </row>
    <row r="85" spans="1:8" x14ac:dyDescent="0.25">
      <c r="A85" s="8" t="s">
        <v>42</v>
      </c>
      <c r="B85" s="8"/>
      <c r="C85" s="8"/>
      <c r="D85" s="8"/>
      <c r="E85" s="8"/>
      <c r="F85" s="8"/>
    </row>
    <row r="86" spans="1:8" x14ac:dyDescent="0.25">
      <c r="A86" s="8" t="s">
        <v>43</v>
      </c>
      <c r="B86" s="8"/>
      <c r="C86" s="8"/>
      <c r="D86" s="8"/>
      <c r="E86" s="8"/>
      <c r="F86" s="8"/>
    </row>
    <row r="87" spans="1:8" x14ac:dyDescent="0.25">
      <c r="A87" s="8" t="s">
        <v>44</v>
      </c>
      <c r="B87" s="8"/>
      <c r="C87" s="8"/>
      <c r="D87" s="8"/>
      <c r="E87" s="8"/>
      <c r="F87" s="8"/>
    </row>
    <row r="88" spans="1:8" ht="23.25" customHeight="1" x14ac:dyDescent="0.25">
      <c r="A88" s="95" t="s">
        <v>45</v>
      </c>
      <c r="B88" s="95"/>
      <c r="C88" s="95"/>
      <c r="D88" s="95"/>
      <c r="E88" s="95"/>
      <c r="F88" s="95"/>
    </row>
    <row r="89" spans="1:8" ht="61.5" customHeight="1" x14ac:dyDescent="0.25">
      <c r="A89" s="82" t="s">
        <v>83</v>
      </c>
      <c r="B89" s="82"/>
      <c r="C89" s="82"/>
      <c r="D89" s="82"/>
      <c r="E89" s="82"/>
      <c r="F89" s="82"/>
    </row>
    <row r="90" spans="1:8" x14ac:dyDescent="0.25">
      <c r="A90" s="8" t="s">
        <v>46</v>
      </c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8"/>
      <c r="B92" s="8"/>
      <c r="C92" s="8"/>
      <c r="D92" s="8"/>
      <c r="E92" s="8"/>
      <c r="F92" s="8"/>
    </row>
    <row r="93" spans="1:8" x14ac:dyDescent="0.25">
      <c r="A93" s="72" t="s">
        <v>79</v>
      </c>
      <c r="B93" s="72"/>
      <c r="C93" s="72"/>
      <c r="D93" s="72"/>
      <c r="E93" s="72"/>
      <c r="F93" s="72"/>
    </row>
    <row r="94" spans="1:8" ht="10.5" customHeight="1" x14ac:dyDescent="0.25">
      <c r="A94" s="40"/>
      <c r="B94" s="40"/>
      <c r="C94" s="40"/>
      <c r="D94" s="40"/>
      <c r="E94" s="40"/>
      <c r="F94" s="40"/>
    </row>
    <row r="95" spans="1:8" x14ac:dyDescent="0.25">
      <c r="A95" s="72" t="s">
        <v>80</v>
      </c>
      <c r="B95" s="72"/>
      <c r="C95" s="72"/>
      <c r="D95" s="72"/>
      <c r="E95" s="72"/>
      <c r="F95" s="72"/>
    </row>
    <row r="96" spans="1:8" x14ac:dyDescent="0.25">
      <c r="A96" s="72" t="s">
        <v>0</v>
      </c>
      <c r="B96" s="72"/>
      <c r="C96" s="72"/>
      <c r="D96" s="72"/>
      <c r="E96" s="72"/>
      <c r="F96" s="72"/>
    </row>
    <row r="97" spans="1:11" ht="10.5" customHeight="1" x14ac:dyDescent="0.25">
      <c r="A97" s="40"/>
      <c r="B97" s="40"/>
      <c r="C97" s="40"/>
      <c r="D97" s="40"/>
      <c r="E97" s="40"/>
      <c r="F97" s="40"/>
    </row>
    <row r="98" spans="1:11" x14ac:dyDescent="0.25">
      <c r="A98" s="72" t="s">
        <v>54</v>
      </c>
      <c r="B98" s="72"/>
      <c r="C98" s="72"/>
      <c r="D98" s="72"/>
      <c r="E98" s="72"/>
      <c r="F98" s="72"/>
    </row>
    <row r="101" spans="1:11" ht="24.75" customHeight="1" x14ac:dyDescent="0.25">
      <c r="A101" s="76" t="s">
        <v>48</v>
      </c>
      <c r="B101" s="77"/>
      <c r="C101" s="77"/>
      <c r="D101" s="77"/>
      <c r="E101" s="77"/>
      <c r="F101" s="78"/>
      <c r="G101" s="33"/>
    </row>
    <row r="102" spans="1:11" ht="24.75" customHeight="1" x14ac:dyDescent="0.25">
      <c r="A102" s="79" t="s">
        <v>49</v>
      </c>
      <c r="B102" s="80"/>
      <c r="C102" s="80"/>
      <c r="D102" s="80"/>
      <c r="E102" s="81"/>
      <c r="F102" s="17">
        <f>'anexo  '!F34</f>
        <v>131888.41</v>
      </c>
      <c r="G102" s="14"/>
      <c r="H102" s="38"/>
    </row>
    <row r="103" spans="1:11" ht="24.75" customHeight="1" x14ac:dyDescent="0.25">
      <c r="A103" s="79" t="s">
        <v>50</v>
      </c>
      <c r="B103" s="80"/>
      <c r="C103" s="80"/>
      <c r="D103" s="80"/>
      <c r="E103" s="81"/>
      <c r="F103" s="16">
        <f>'anexo  '!C83+'anexo  '!D83</f>
        <v>98097.4</v>
      </c>
      <c r="G103" s="14"/>
      <c r="H103" s="38"/>
    </row>
    <row r="104" spans="1:11" ht="24.75" customHeight="1" x14ac:dyDescent="0.25">
      <c r="A104" s="79" t="s">
        <v>51</v>
      </c>
      <c r="B104" s="80"/>
      <c r="C104" s="80"/>
      <c r="D104" s="80"/>
      <c r="E104" s="81"/>
      <c r="F104" s="16">
        <f>'anexo  '!F31-(F103-'anexo  '!F33)</f>
        <v>33791.010000000009</v>
      </c>
      <c r="G104" s="34"/>
      <c r="H104" s="38"/>
    </row>
    <row r="105" spans="1:11" ht="24.75" customHeight="1" x14ac:dyDescent="0.25">
      <c r="A105" s="79" t="s">
        <v>52</v>
      </c>
      <c r="B105" s="80"/>
      <c r="C105" s="80"/>
      <c r="D105" s="80"/>
      <c r="E105" s="81"/>
      <c r="F105" s="44">
        <v>0</v>
      </c>
      <c r="G105" s="14"/>
    </row>
    <row r="106" spans="1:11" ht="24.75" customHeight="1" x14ac:dyDescent="0.25">
      <c r="A106" s="79" t="s">
        <v>76</v>
      </c>
      <c r="B106" s="80"/>
      <c r="C106" s="80"/>
      <c r="D106" s="80"/>
      <c r="E106" s="81"/>
      <c r="F106" s="16">
        <f>F104-F105</f>
        <v>33791.010000000009</v>
      </c>
      <c r="G106" s="33"/>
      <c r="H106" s="36"/>
      <c r="K106" s="14"/>
    </row>
    <row r="107" spans="1:11" ht="20.25" customHeight="1" x14ac:dyDescent="0.25">
      <c r="G107" s="33"/>
      <c r="H107" s="36"/>
    </row>
    <row r="108" spans="1:11" x14ac:dyDescent="0.25">
      <c r="A108" s="75" t="s">
        <v>84</v>
      </c>
      <c r="B108" s="75"/>
      <c r="C108" s="75"/>
      <c r="D108" s="75"/>
      <c r="E108" s="75"/>
      <c r="F108" s="75"/>
      <c r="G108" s="14"/>
      <c r="H108" s="36"/>
    </row>
    <row r="109" spans="1:11" ht="15" customHeight="1" x14ac:dyDescent="0.25">
      <c r="A109" s="75"/>
      <c r="B109" s="75"/>
      <c r="C109" s="75"/>
      <c r="D109" s="75"/>
      <c r="E109" s="75"/>
      <c r="F109" s="75"/>
    </row>
    <row r="110" spans="1:11" x14ac:dyDescent="0.25">
      <c r="A110" s="75"/>
      <c r="B110" s="75"/>
      <c r="C110" s="75"/>
      <c r="D110" s="75"/>
      <c r="E110" s="75"/>
      <c r="F110" s="75"/>
      <c r="G110" s="14"/>
      <c r="H110" s="36"/>
    </row>
    <row r="111" spans="1:11" x14ac:dyDescent="0.25">
      <c r="G111" s="14"/>
      <c r="H111" s="36"/>
    </row>
    <row r="112" spans="1:11" x14ac:dyDescent="0.25">
      <c r="A112" t="s">
        <v>99</v>
      </c>
      <c r="G112" s="14"/>
    </row>
    <row r="113" spans="1:9" x14ac:dyDescent="0.25">
      <c r="F113" s="26"/>
    </row>
    <row r="114" spans="1:9" x14ac:dyDescent="0.25">
      <c r="F114" s="26"/>
      <c r="G114" s="14"/>
    </row>
    <row r="115" spans="1:9" x14ac:dyDescent="0.25">
      <c r="A115" s="43"/>
      <c r="F115" s="14"/>
    </row>
    <row r="116" spans="1:9" x14ac:dyDescent="0.25">
      <c r="A116" s="10" t="s">
        <v>91</v>
      </c>
      <c r="F116" s="45"/>
    </row>
    <row r="117" spans="1:9" x14ac:dyDescent="0.25">
      <c r="A117" s="10" t="s">
        <v>53</v>
      </c>
      <c r="F117" s="45"/>
      <c r="G117" s="33"/>
      <c r="H117" s="33"/>
    </row>
    <row r="118" spans="1:9" x14ac:dyDescent="0.25">
      <c r="F118" s="26"/>
      <c r="G118" s="14"/>
      <c r="H118" s="33"/>
    </row>
    <row r="119" spans="1:9" x14ac:dyDescent="0.25">
      <c r="F119" s="45"/>
      <c r="G119" s="14"/>
      <c r="H119" s="14"/>
    </row>
    <row r="120" spans="1:9" x14ac:dyDescent="0.25">
      <c r="F120" s="26"/>
      <c r="G120" s="33"/>
    </row>
    <row r="121" spans="1:9" x14ac:dyDescent="0.25">
      <c r="F121" s="45"/>
      <c r="G121" s="33"/>
    </row>
    <row r="122" spans="1:9" x14ac:dyDescent="0.25">
      <c r="G122" s="33"/>
    </row>
    <row r="123" spans="1:9" x14ac:dyDescent="0.25">
      <c r="F123" s="26"/>
      <c r="G123" s="14"/>
      <c r="H123" s="14"/>
    </row>
    <row r="124" spans="1:9" x14ac:dyDescent="0.25">
      <c r="F124" s="49"/>
    </row>
    <row r="125" spans="1:9" x14ac:dyDescent="0.25">
      <c r="F125" s="14"/>
      <c r="H125" s="34"/>
      <c r="I125" s="37"/>
    </row>
    <row r="126" spans="1:9" x14ac:dyDescent="0.25">
      <c r="H126" s="34"/>
    </row>
    <row r="127" spans="1:9" x14ac:dyDescent="0.25">
      <c r="F127" s="14"/>
      <c r="H127" s="34"/>
    </row>
    <row r="128" spans="1:9" x14ac:dyDescent="0.25">
      <c r="F128" s="45"/>
      <c r="H128" s="34"/>
    </row>
    <row r="129" spans="6:8" x14ac:dyDescent="0.25">
      <c r="F129" s="45"/>
      <c r="H129" s="14"/>
    </row>
    <row r="130" spans="6:8" x14ac:dyDescent="0.25">
      <c r="F130" s="45"/>
      <c r="G130" s="33"/>
    </row>
    <row r="131" spans="6:8" x14ac:dyDescent="0.25">
      <c r="F131" s="45"/>
      <c r="G131" s="33"/>
    </row>
    <row r="132" spans="6:8" x14ac:dyDescent="0.25">
      <c r="G132" s="33"/>
    </row>
    <row r="133" spans="6:8" x14ac:dyDescent="0.25">
      <c r="G133" s="33"/>
    </row>
    <row r="134" spans="6:8" x14ac:dyDescent="0.25">
      <c r="G134" s="33"/>
    </row>
    <row r="135" spans="6:8" x14ac:dyDescent="0.25">
      <c r="G135" s="33"/>
    </row>
    <row r="136" spans="6:8" x14ac:dyDescent="0.25">
      <c r="G136" s="33"/>
    </row>
    <row r="137" spans="6:8" x14ac:dyDescent="0.25">
      <c r="G137" s="33"/>
    </row>
    <row r="138" spans="6:8" x14ac:dyDescent="0.25">
      <c r="G138" s="33"/>
    </row>
    <row r="139" spans="6:8" x14ac:dyDescent="0.25">
      <c r="G139" s="14"/>
    </row>
    <row r="140" spans="6:8" x14ac:dyDescent="0.25">
      <c r="G140" s="56"/>
    </row>
    <row r="141" spans="6:8" x14ac:dyDescent="0.25">
      <c r="G141" s="14"/>
      <c r="H141" s="14"/>
    </row>
    <row r="142" spans="6:8" x14ac:dyDescent="0.25">
      <c r="H142" s="14"/>
    </row>
    <row r="143" spans="6:8" x14ac:dyDescent="0.25">
      <c r="G143" s="14"/>
    </row>
    <row r="144" spans="6:8" x14ac:dyDescent="0.25">
      <c r="G144" s="33"/>
    </row>
    <row r="145" spans="7:7" x14ac:dyDescent="0.25">
      <c r="G145" s="33"/>
    </row>
    <row r="146" spans="7:7" x14ac:dyDescent="0.25">
      <c r="G146" s="33"/>
    </row>
    <row r="148" spans="7:7" x14ac:dyDescent="0.25">
      <c r="G148" s="33"/>
    </row>
    <row r="149" spans="7:7" x14ac:dyDescent="0.25">
      <c r="G149" s="33"/>
    </row>
    <row r="150" spans="7:7" x14ac:dyDescent="0.25">
      <c r="G150" s="33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205" spans="7:7" x14ac:dyDescent="0.25">
      <c r="G205" s="45"/>
    </row>
    <row r="206" spans="7:7" x14ac:dyDescent="0.25">
      <c r="G206" s="45"/>
    </row>
    <row r="207" spans="7:7" x14ac:dyDescent="0.25">
      <c r="G207" s="14"/>
    </row>
    <row r="209" spans="7:9" x14ac:dyDescent="0.25">
      <c r="G209" s="45"/>
    </row>
    <row r="214" spans="7:9" x14ac:dyDescent="0.25">
      <c r="H214" s="26"/>
      <c r="I214" s="26"/>
    </row>
    <row r="215" spans="7:9" x14ac:dyDescent="0.25">
      <c r="H215" s="26"/>
      <c r="I215" s="26"/>
    </row>
    <row r="216" spans="7:9" x14ac:dyDescent="0.25">
      <c r="H216" s="26"/>
      <c r="I216" s="26"/>
    </row>
    <row r="217" spans="7:9" x14ac:dyDescent="0.25">
      <c r="H217" s="26"/>
      <c r="I217" s="26"/>
    </row>
    <row r="218" spans="7:9" x14ac:dyDescent="0.25">
      <c r="H218" s="26"/>
      <c r="I218" s="26"/>
    </row>
    <row r="219" spans="7:9" x14ac:dyDescent="0.25">
      <c r="H219" s="45"/>
    </row>
    <row r="233" spans="7:8" x14ac:dyDescent="0.25">
      <c r="G233" s="33"/>
      <c r="H233" s="45"/>
    </row>
    <row r="239" spans="7:8" x14ac:dyDescent="0.25">
      <c r="G239" s="33"/>
    </row>
    <row r="241" spans="7:7" x14ac:dyDescent="0.25">
      <c r="G241" s="33"/>
    </row>
    <row r="242" spans="7:7" x14ac:dyDescent="0.25">
      <c r="G242" s="33"/>
    </row>
    <row r="243" spans="7:7" x14ac:dyDescent="0.25">
      <c r="G243" s="33"/>
    </row>
    <row r="244" spans="7:7" x14ac:dyDescent="0.25">
      <c r="G244" s="33"/>
    </row>
    <row r="245" spans="7:7" x14ac:dyDescent="0.25">
      <c r="G245" s="33"/>
    </row>
    <row r="246" spans="7:7" x14ac:dyDescent="0.25">
      <c r="G246" s="33"/>
    </row>
    <row r="247" spans="7:7" x14ac:dyDescent="0.25">
      <c r="G247" s="33"/>
    </row>
    <row r="248" spans="7:7" x14ac:dyDescent="0.25">
      <c r="G248" s="33"/>
    </row>
    <row r="249" spans="7:7" x14ac:dyDescent="0.25">
      <c r="G249" s="33"/>
    </row>
    <row r="250" spans="7:7" x14ac:dyDescent="0.25">
      <c r="G250" s="33"/>
    </row>
    <row r="251" spans="7:7" x14ac:dyDescent="0.25">
      <c r="G251" s="33"/>
    </row>
    <row r="252" spans="7:7" x14ac:dyDescent="0.25">
      <c r="G252" s="33"/>
    </row>
    <row r="253" spans="7:7" x14ac:dyDescent="0.25">
      <c r="G253" s="33"/>
    </row>
    <row r="254" spans="7:7" x14ac:dyDescent="0.25">
      <c r="G254" s="33"/>
    </row>
    <row r="255" spans="7:7" x14ac:dyDescent="0.25">
      <c r="G255" s="33"/>
    </row>
    <row r="256" spans="7:7" x14ac:dyDescent="0.25">
      <c r="G256" s="33"/>
    </row>
    <row r="257" spans="7:8" x14ac:dyDescent="0.25">
      <c r="G257" s="33"/>
    </row>
    <row r="258" spans="7:8" x14ac:dyDescent="0.25">
      <c r="G258" s="33"/>
    </row>
    <row r="259" spans="7:8" x14ac:dyDescent="0.25">
      <c r="G259" s="33"/>
    </row>
    <row r="260" spans="7:8" x14ac:dyDescent="0.25">
      <c r="G260" s="33"/>
    </row>
    <row r="261" spans="7:8" x14ac:dyDescent="0.25">
      <c r="G261" s="33"/>
    </row>
    <row r="262" spans="7:8" x14ac:dyDescent="0.25">
      <c r="G262" s="33"/>
    </row>
    <row r="263" spans="7:8" x14ac:dyDescent="0.25">
      <c r="G263" s="33"/>
    </row>
    <row r="264" spans="7:8" x14ac:dyDescent="0.25">
      <c r="G264" s="33"/>
    </row>
    <row r="265" spans="7:8" x14ac:dyDescent="0.25">
      <c r="G265" s="33"/>
    </row>
    <row r="266" spans="7:8" x14ac:dyDescent="0.25">
      <c r="G266" s="14"/>
    </row>
    <row r="268" spans="7:8" x14ac:dyDescent="0.25">
      <c r="G268" s="45"/>
    </row>
    <row r="270" spans="7:8" x14ac:dyDescent="0.25">
      <c r="G270" s="45"/>
    </row>
    <row r="271" spans="7:8" x14ac:dyDescent="0.25">
      <c r="G271" s="35"/>
      <c r="H271" s="35"/>
    </row>
  </sheetData>
  <mergeCells count="47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A27:E27"/>
    <mergeCell ref="A96:F96"/>
    <mergeCell ref="A33:E33"/>
    <mergeCell ref="A34:E34"/>
    <mergeCell ref="A28:E28"/>
    <mergeCell ref="A29:E29"/>
    <mergeCell ref="A30:E30"/>
    <mergeCell ref="A31:E31"/>
    <mergeCell ref="A32:E32"/>
    <mergeCell ref="A65:F65"/>
    <mergeCell ref="A88:F88"/>
    <mergeCell ref="A108:F110"/>
    <mergeCell ref="A101:F101"/>
    <mergeCell ref="A102:E102"/>
    <mergeCell ref="A103:E103"/>
    <mergeCell ref="A104:E104"/>
    <mergeCell ref="A105:E105"/>
    <mergeCell ref="A106:E106"/>
    <mergeCell ref="A98:F98"/>
    <mergeCell ref="A57:F57"/>
    <mergeCell ref="A58:F58"/>
    <mergeCell ref="A60:F60"/>
    <mergeCell ref="A62:F62"/>
    <mergeCell ref="A64:F64"/>
    <mergeCell ref="A89:F89"/>
    <mergeCell ref="A93:F93"/>
    <mergeCell ref="A95:F95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5"/>
  <sheetViews>
    <sheetView zoomScale="90" zoomScaleNormal="90" zoomScaleSheetLayoutView="100" workbookViewId="0">
      <selection activeCell="H1" sqref="H1:H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4" customWidth="1"/>
    <col min="6" max="6" width="13.85546875" customWidth="1"/>
    <col min="7" max="7" width="19" customWidth="1"/>
    <col min="8" max="8" width="21" customWidth="1"/>
    <col min="9" max="9" width="15" customWidth="1"/>
    <col min="10" max="10" width="17.42578125" customWidth="1"/>
    <col min="11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0" ht="27" customHeight="1" x14ac:dyDescent="0.25">
      <c r="A1" s="25"/>
      <c r="B1" s="22" t="s">
        <v>67</v>
      </c>
      <c r="C1" s="22" t="s">
        <v>68</v>
      </c>
      <c r="D1" s="22"/>
      <c r="E1" s="50" t="s">
        <v>69</v>
      </c>
      <c r="F1" s="27" t="s">
        <v>70</v>
      </c>
      <c r="G1" s="28"/>
    </row>
    <row r="2" spans="1:10" ht="51" customHeight="1" x14ac:dyDescent="0.25">
      <c r="A2" s="67" t="s">
        <v>98</v>
      </c>
      <c r="B2" s="61">
        <v>52</v>
      </c>
      <c r="C2" s="68" t="s">
        <v>88</v>
      </c>
      <c r="D2" s="68" t="s">
        <v>89</v>
      </c>
      <c r="E2" s="69">
        <v>35193.75</v>
      </c>
      <c r="F2" s="57">
        <v>21301</v>
      </c>
      <c r="G2" s="58" t="s">
        <v>31</v>
      </c>
    </row>
    <row r="3" spans="1:10" ht="51" customHeight="1" x14ac:dyDescent="0.25">
      <c r="A3" s="67" t="s">
        <v>98</v>
      </c>
      <c r="B3" s="57" t="s">
        <v>71</v>
      </c>
      <c r="C3" s="68" t="s">
        <v>90</v>
      </c>
      <c r="D3" s="57" t="s">
        <v>63</v>
      </c>
      <c r="E3" s="69">
        <v>1743.75</v>
      </c>
      <c r="F3" s="57" t="s">
        <v>95</v>
      </c>
      <c r="G3" s="58" t="s">
        <v>31</v>
      </c>
    </row>
    <row r="4" spans="1:10" ht="51" customHeight="1" x14ac:dyDescent="0.25">
      <c r="A4" s="67" t="s">
        <v>98</v>
      </c>
      <c r="B4" s="57" t="s">
        <v>71</v>
      </c>
      <c r="C4" s="68" t="s">
        <v>90</v>
      </c>
      <c r="D4" s="57" t="s">
        <v>63</v>
      </c>
      <c r="E4" s="69">
        <v>562.5</v>
      </c>
      <c r="F4" s="57" t="s">
        <v>95</v>
      </c>
      <c r="G4" s="58" t="s">
        <v>31</v>
      </c>
    </row>
    <row r="5" spans="1:10" ht="54" customHeight="1" x14ac:dyDescent="0.25">
      <c r="A5" s="68" t="s">
        <v>72</v>
      </c>
      <c r="B5" s="61">
        <v>57</v>
      </c>
      <c r="C5" s="68" t="s">
        <v>88</v>
      </c>
      <c r="D5" s="68" t="s">
        <v>89</v>
      </c>
      <c r="E5" s="69">
        <v>56779.25</v>
      </c>
      <c r="F5" s="57">
        <v>21301</v>
      </c>
      <c r="G5" s="58" t="s">
        <v>31</v>
      </c>
    </row>
    <row r="6" spans="1:10" ht="54" customHeight="1" x14ac:dyDescent="0.25">
      <c r="A6" s="68" t="s">
        <v>72</v>
      </c>
      <c r="B6" s="57" t="s">
        <v>71</v>
      </c>
      <c r="C6" s="68" t="s">
        <v>90</v>
      </c>
      <c r="D6" s="57" t="s">
        <v>63</v>
      </c>
      <c r="E6" s="69">
        <v>2813.25</v>
      </c>
      <c r="F6" s="57" t="s">
        <v>95</v>
      </c>
      <c r="G6" s="58" t="s">
        <v>31</v>
      </c>
    </row>
    <row r="7" spans="1:10" ht="54" customHeight="1" x14ac:dyDescent="0.25">
      <c r="A7" s="68" t="s">
        <v>72</v>
      </c>
      <c r="B7" s="57" t="s">
        <v>71</v>
      </c>
      <c r="C7" s="68" t="s">
        <v>90</v>
      </c>
      <c r="D7" s="57" t="s">
        <v>63</v>
      </c>
      <c r="E7" s="69">
        <v>907.5</v>
      </c>
      <c r="F7" s="57" t="s">
        <v>95</v>
      </c>
      <c r="G7" s="58" t="s">
        <v>31</v>
      </c>
    </row>
    <row r="8" spans="1:10" ht="54" customHeight="1" x14ac:dyDescent="0.25">
      <c r="A8" s="68"/>
      <c r="B8" s="57" t="s">
        <v>73</v>
      </c>
      <c r="C8" s="68" t="s">
        <v>74</v>
      </c>
      <c r="D8" s="57"/>
      <c r="E8" s="69">
        <f>70.6+13.4+13.4</f>
        <v>97.4</v>
      </c>
      <c r="F8" s="57"/>
      <c r="G8" s="58" t="s">
        <v>86</v>
      </c>
    </row>
    <row r="9" spans="1:10" ht="54" customHeight="1" x14ac:dyDescent="0.25">
      <c r="A9" s="59"/>
      <c r="B9" s="59"/>
      <c r="C9" s="70"/>
      <c r="D9" s="59"/>
      <c r="E9" s="71">
        <f>SUM(E2:E8)</f>
        <v>98097.4</v>
      </c>
      <c r="F9" s="59"/>
      <c r="G9" s="60"/>
      <c r="I9" s="45"/>
      <c r="J9" s="45"/>
    </row>
    <row r="10" spans="1:10" x14ac:dyDescent="0.25">
      <c r="A10" s="23"/>
      <c r="B10" s="23"/>
      <c r="C10" s="23"/>
      <c r="D10" s="23"/>
      <c r="E10" s="51"/>
      <c r="F10" s="24"/>
    </row>
    <row r="11" spans="1:10" ht="21.75" customHeight="1" x14ac:dyDescent="0.25">
      <c r="A11" s="23"/>
      <c r="B11" s="23"/>
      <c r="C11" s="23"/>
      <c r="D11" s="23"/>
      <c r="E11" s="52"/>
    </row>
    <row r="12" spans="1:10" x14ac:dyDescent="0.25">
      <c r="A12" s="23"/>
      <c r="B12" s="23"/>
      <c r="C12" s="23"/>
      <c r="D12" s="23"/>
      <c r="E12" s="53"/>
      <c r="F12" s="24"/>
      <c r="I12" s="26"/>
    </row>
    <row r="13" spans="1:10" x14ac:dyDescent="0.25">
      <c r="A13" s="23"/>
      <c r="B13" s="23"/>
      <c r="C13" s="23"/>
      <c r="D13" s="23"/>
      <c r="E13" s="53"/>
      <c r="F13" s="24"/>
      <c r="I13" s="26"/>
    </row>
    <row r="14" spans="1:10" x14ac:dyDescent="0.25">
      <c r="A14" s="23"/>
      <c r="B14" s="23"/>
      <c r="C14" s="23"/>
      <c r="D14" s="23"/>
      <c r="E14" s="53"/>
      <c r="F14" s="24"/>
      <c r="I14" s="26"/>
    </row>
    <row r="15" spans="1:10" x14ac:dyDescent="0.25">
      <c r="A15" s="23"/>
      <c r="B15" s="23"/>
      <c r="C15" s="23"/>
      <c r="D15" s="23"/>
      <c r="E15" s="53"/>
      <c r="F15" s="24"/>
      <c r="I15" s="26"/>
    </row>
    <row r="16" spans="1:10" x14ac:dyDescent="0.25">
      <c r="A16" s="23"/>
      <c r="B16" s="23"/>
      <c r="C16" s="23"/>
      <c r="D16" s="23"/>
      <c r="E16" s="53"/>
      <c r="F16" s="24"/>
      <c r="I16" s="45"/>
    </row>
    <row r="17" spans="1:6" x14ac:dyDescent="0.25">
      <c r="A17" s="23"/>
      <c r="B17" s="23"/>
      <c r="C17" s="23"/>
      <c r="D17" s="23"/>
      <c r="E17" s="53"/>
      <c r="F17" s="24"/>
    </row>
    <row r="18" spans="1:6" x14ac:dyDescent="0.25">
      <c r="A18" s="23"/>
      <c r="B18" s="23"/>
      <c r="C18" s="23"/>
      <c r="D18" s="23"/>
      <c r="E18" s="53"/>
      <c r="F18" s="24"/>
    </row>
    <row r="19" spans="1:6" x14ac:dyDescent="0.25">
      <c r="A19" s="23"/>
      <c r="B19" s="23"/>
      <c r="C19" s="23"/>
      <c r="D19" s="23"/>
      <c r="E19" s="53"/>
      <c r="F19" s="24"/>
    </row>
    <row r="20" spans="1:6" x14ac:dyDescent="0.25">
      <c r="A20" s="23"/>
      <c r="B20" s="23"/>
      <c r="C20" s="23"/>
      <c r="D20" s="23"/>
      <c r="E20" s="53"/>
      <c r="F20" s="24"/>
    </row>
    <row r="21" spans="1:6" x14ac:dyDescent="0.25">
      <c r="A21" s="23"/>
      <c r="B21" s="23"/>
      <c r="C21" s="23"/>
      <c r="D21" s="23"/>
      <c r="E21" s="53"/>
      <c r="F21" s="24"/>
    </row>
    <row r="22" spans="1:6" x14ac:dyDescent="0.25">
      <c r="A22" s="23"/>
      <c r="B22" s="23"/>
      <c r="C22" s="23"/>
      <c r="D22" s="47"/>
      <c r="E22" s="53"/>
      <c r="F22" s="24"/>
    </row>
    <row r="23" spans="1:6" x14ac:dyDescent="0.25">
      <c r="A23" s="23"/>
      <c r="B23" s="23"/>
      <c r="C23" s="23"/>
      <c r="D23" s="46"/>
      <c r="E23" s="53"/>
      <c r="F23" s="24"/>
    </row>
    <row r="24" spans="1:6" x14ac:dyDescent="0.25">
      <c r="A24" s="23"/>
      <c r="B24" s="23"/>
      <c r="C24" s="23"/>
      <c r="D24" s="46"/>
      <c r="E24" s="53"/>
      <c r="F24" s="24"/>
    </row>
    <row r="25" spans="1:6" x14ac:dyDescent="0.25">
      <c r="A25" s="23"/>
      <c r="B25" s="23"/>
      <c r="C25" s="23"/>
      <c r="D25" s="48"/>
      <c r="E25" s="53"/>
      <c r="F25" s="24"/>
    </row>
    <row r="26" spans="1:6" x14ac:dyDescent="0.25">
      <c r="A26" s="23"/>
      <c r="B26" s="23"/>
      <c r="C26" s="23"/>
      <c r="D26" s="46"/>
      <c r="E26" s="53"/>
      <c r="F26" s="24"/>
    </row>
    <row r="27" spans="1:6" x14ac:dyDescent="0.25">
      <c r="A27" s="23"/>
      <c r="B27" s="23"/>
      <c r="C27" s="23"/>
      <c r="D27" s="46"/>
      <c r="E27" s="53"/>
      <c r="F27" s="24"/>
    </row>
    <row r="28" spans="1:6" x14ac:dyDescent="0.25">
      <c r="A28" s="23"/>
      <c r="B28" s="23"/>
      <c r="C28" s="23"/>
      <c r="D28" s="23"/>
      <c r="E28" s="53"/>
      <c r="F28" s="24"/>
    </row>
    <row r="29" spans="1:6" x14ac:dyDescent="0.25">
      <c r="A29" s="23"/>
      <c r="B29" s="23"/>
      <c r="C29" s="23"/>
      <c r="D29" s="23"/>
      <c r="E29" s="53"/>
      <c r="F29" s="24"/>
    </row>
    <row r="30" spans="1:6" x14ac:dyDescent="0.25">
      <c r="A30" s="23"/>
      <c r="B30" s="23"/>
      <c r="C30" s="23"/>
      <c r="D30" s="23"/>
      <c r="E30" s="53"/>
      <c r="F30" s="24"/>
    </row>
    <row r="31" spans="1:6" x14ac:dyDescent="0.25">
      <c r="A31" s="23"/>
      <c r="B31" s="23"/>
      <c r="C31" s="23"/>
      <c r="D31" s="23"/>
      <c r="E31" s="53"/>
      <c r="F31" s="24"/>
    </row>
    <row r="32" spans="1:6" x14ac:dyDescent="0.25">
      <c r="A32" s="23"/>
      <c r="B32" s="23"/>
      <c r="C32" s="23"/>
      <c r="D32" s="23"/>
      <c r="E32" s="53"/>
      <c r="F32" s="24"/>
    </row>
    <row r="33" spans="1:9" x14ac:dyDescent="0.25">
      <c r="A33" s="23"/>
      <c r="B33" s="23"/>
      <c r="C33" s="23"/>
      <c r="D33" s="23"/>
      <c r="E33" s="53"/>
      <c r="F33" s="24"/>
    </row>
    <row r="34" spans="1:9" x14ac:dyDescent="0.25">
      <c r="A34" s="23"/>
      <c r="B34" s="23"/>
      <c r="C34" s="23"/>
      <c r="D34" s="23"/>
      <c r="E34" s="53"/>
      <c r="F34" s="24"/>
    </row>
    <row r="35" spans="1:9" x14ac:dyDescent="0.25">
      <c r="A35" s="23"/>
      <c r="B35" s="23"/>
      <c r="C35" s="23"/>
      <c r="D35" s="23"/>
      <c r="E35" s="53"/>
      <c r="F35" s="24"/>
    </row>
    <row r="36" spans="1:9" x14ac:dyDescent="0.25">
      <c r="A36" s="23"/>
      <c r="B36" s="23"/>
      <c r="C36" s="23"/>
      <c r="D36" s="23"/>
      <c r="E36" s="53"/>
      <c r="F36" s="24"/>
      <c r="I36" s="26"/>
    </row>
    <row r="37" spans="1:9" x14ac:dyDescent="0.25">
      <c r="E37" s="55"/>
    </row>
    <row r="38" spans="1:9" x14ac:dyDescent="0.25">
      <c r="E38" s="52"/>
      <c r="I38" s="14"/>
    </row>
    <row r="39" spans="1:9" x14ac:dyDescent="0.25">
      <c r="E39" s="52"/>
    </row>
    <row r="40" spans="1:9" x14ac:dyDescent="0.25">
      <c r="E40" s="52"/>
    </row>
    <row r="41" spans="1:9" x14ac:dyDescent="0.25">
      <c r="E41" s="55"/>
    </row>
    <row r="42" spans="1:9" x14ac:dyDescent="0.25">
      <c r="E42" s="52"/>
    </row>
    <row r="43" spans="1:9" x14ac:dyDescent="0.25">
      <c r="E43" s="52"/>
    </row>
    <row r="45" spans="1:9" x14ac:dyDescent="0.25">
      <c r="E45" s="52"/>
    </row>
  </sheetData>
  <autoFilter ref="A1:G9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jan-26</vt:lpstr>
      <vt:lpstr>Planilha2</vt:lpstr>
      <vt:lpstr>'jan-26'!Area_de_impressao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2026-03-19T13:44:00Z</cp:lastPrinted>
  <dcterms:created xsi:type="dcterms:W3CDTF">2015-02-24T11:41:13Z</dcterms:created>
  <dcterms:modified xsi:type="dcterms:W3CDTF">2026-03-30T15:45:47Z</dcterms:modified>
</cp:coreProperties>
</file>